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120" yWindow="120" windowWidth="33420" windowHeight="18920"/>
  </bookViews>
  <sheets>
    <sheet name="成績表" sheetId="1" r:id="rId1"/>
    <sheet name="スコア " sheetId="2" r:id="rId2"/>
  </sheets>
  <definedNames>
    <definedName name="_xlnm.Print_Area" localSheetId="0">成績表!$A$1:$E$27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1" i="2" l="1"/>
  <c r="I142" i="2"/>
  <c r="I143" i="2"/>
  <c r="I144" i="2"/>
  <c r="I145" i="2"/>
  <c r="I146" i="2"/>
  <c r="I147" i="2"/>
  <c r="H148" i="2"/>
  <c r="E141" i="2"/>
  <c r="E142" i="2"/>
  <c r="E143" i="2"/>
  <c r="E144" i="2"/>
  <c r="E145" i="2"/>
  <c r="E146" i="2"/>
  <c r="E147" i="2"/>
  <c r="D148" i="2"/>
  <c r="G139" i="2"/>
  <c r="E130" i="2"/>
  <c r="E131" i="2"/>
  <c r="E132" i="2"/>
  <c r="E133" i="2"/>
  <c r="E134" i="2"/>
  <c r="E135" i="2"/>
  <c r="E136" i="2"/>
  <c r="D137" i="2"/>
  <c r="I136" i="2"/>
  <c r="F136" i="2"/>
  <c r="I135" i="2"/>
  <c r="F135" i="2"/>
  <c r="I134" i="2"/>
  <c r="F134" i="2"/>
  <c r="I133" i="2"/>
  <c r="F133" i="2"/>
  <c r="I132" i="2"/>
  <c r="F132" i="2"/>
  <c r="I131" i="2"/>
  <c r="F131" i="2"/>
  <c r="I130" i="2"/>
  <c r="F130" i="2"/>
  <c r="G128" i="2"/>
  <c r="I118" i="2"/>
  <c r="I119" i="2"/>
  <c r="I120" i="2"/>
  <c r="I121" i="2"/>
  <c r="I122" i="2"/>
  <c r="I123" i="2"/>
  <c r="I124" i="2"/>
  <c r="H125" i="2"/>
  <c r="E118" i="2"/>
  <c r="E119" i="2"/>
  <c r="E120" i="2"/>
  <c r="E121" i="2"/>
  <c r="E122" i="2"/>
  <c r="E123" i="2"/>
  <c r="E124" i="2"/>
  <c r="D125" i="2"/>
  <c r="F124" i="2"/>
  <c r="F123" i="2"/>
  <c r="F122" i="2"/>
  <c r="F121" i="2"/>
  <c r="F120" i="2"/>
  <c r="F119" i="2"/>
  <c r="F118" i="2"/>
  <c r="G116" i="2"/>
  <c r="I106" i="2"/>
  <c r="I107" i="2"/>
  <c r="I108" i="2"/>
  <c r="I109" i="2"/>
  <c r="I110" i="2"/>
  <c r="I111" i="2"/>
  <c r="I112" i="2"/>
  <c r="H113" i="2"/>
  <c r="E106" i="2"/>
  <c r="E107" i="2"/>
  <c r="E108" i="2"/>
  <c r="E109" i="2"/>
  <c r="E110" i="2"/>
  <c r="E111" i="2"/>
  <c r="E112" i="2"/>
  <c r="D113" i="2"/>
  <c r="F112" i="2"/>
  <c r="F111" i="2"/>
  <c r="F110" i="2"/>
  <c r="F109" i="2"/>
  <c r="F108" i="2"/>
  <c r="F107" i="2"/>
  <c r="F106" i="2"/>
  <c r="G104" i="2"/>
  <c r="I94" i="2"/>
  <c r="I95" i="2"/>
  <c r="I96" i="2"/>
  <c r="I97" i="2"/>
  <c r="I98" i="2"/>
  <c r="H99" i="2"/>
  <c r="E94" i="2"/>
  <c r="E95" i="2"/>
  <c r="E96" i="2"/>
  <c r="E97" i="2"/>
  <c r="E98" i="2"/>
  <c r="D99" i="2"/>
  <c r="F98" i="2"/>
  <c r="F97" i="2"/>
  <c r="F96" i="2"/>
  <c r="F95" i="2"/>
  <c r="F94" i="2"/>
  <c r="G92" i="2"/>
  <c r="I82" i="2"/>
  <c r="I83" i="2"/>
  <c r="I84" i="2"/>
  <c r="I85" i="2"/>
  <c r="I86" i="2"/>
  <c r="I87" i="2"/>
  <c r="I88" i="2"/>
  <c r="H89" i="2"/>
  <c r="E82" i="2"/>
  <c r="E83" i="2"/>
  <c r="E84" i="2"/>
  <c r="E85" i="2"/>
  <c r="E86" i="2"/>
  <c r="E87" i="2"/>
  <c r="E88" i="2"/>
  <c r="D89" i="2"/>
  <c r="F88" i="2"/>
  <c r="F87" i="2"/>
  <c r="F86" i="2"/>
  <c r="F85" i="2"/>
  <c r="F84" i="2"/>
  <c r="F83" i="2"/>
  <c r="F82" i="2"/>
  <c r="G80" i="2"/>
  <c r="I71" i="2"/>
  <c r="I72" i="2"/>
  <c r="I73" i="2"/>
  <c r="I74" i="2"/>
  <c r="I75" i="2"/>
  <c r="I76" i="2"/>
  <c r="I77" i="2"/>
  <c r="H78" i="2"/>
  <c r="E71" i="2"/>
  <c r="E72" i="2"/>
  <c r="E73" i="2"/>
  <c r="E74" i="2"/>
  <c r="E75" i="2"/>
  <c r="E76" i="2"/>
  <c r="E77" i="2"/>
  <c r="D78" i="2"/>
  <c r="F77" i="2"/>
  <c r="F76" i="2"/>
  <c r="F75" i="2"/>
  <c r="F74" i="2"/>
  <c r="F73" i="2"/>
  <c r="F72" i="2"/>
  <c r="F71" i="2"/>
  <c r="G69" i="2"/>
  <c r="I59" i="2"/>
  <c r="I60" i="2"/>
  <c r="I61" i="2"/>
  <c r="I62" i="2"/>
  <c r="I63" i="2"/>
  <c r="I64" i="2"/>
  <c r="I65" i="2"/>
  <c r="H66" i="2"/>
  <c r="E59" i="2"/>
  <c r="E60" i="2"/>
  <c r="E61" i="2"/>
  <c r="E62" i="2"/>
  <c r="E63" i="2"/>
  <c r="E64" i="2"/>
  <c r="E65" i="2"/>
  <c r="D66" i="2"/>
  <c r="F65" i="2"/>
  <c r="J64" i="2"/>
  <c r="F64" i="2"/>
  <c r="J63" i="2"/>
  <c r="F63" i="2"/>
  <c r="J62" i="2"/>
  <c r="F62" i="2"/>
  <c r="J61" i="2"/>
  <c r="F61" i="2"/>
  <c r="J60" i="2"/>
  <c r="F60" i="2"/>
  <c r="J59" i="2"/>
  <c r="F59" i="2"/>
  <c r="G57" i="2"/>
  <c r="I49" i="2"/>
  <c r="I50" i="2"/>
  <c r="I52" i="2"/>
  <c r="I53" i="2"/>
  <c r="H54" i="2"/>
  <c r="E49" i="2"/>
  <c r="E50" i="2"/>
  <c r="E52" i="2"/>
  <c r="E53" i="2"/>
  <c r="D54" i="2"/>
  <c r="F53" i="2"/>
  <c r="F52" i="2"/>
  <c r="F51" i="2"/>
  <c r="F50" i="2"/>
  <c r="F49" i="2"/>
  <c r="G47" i="2"/>
  <c r="I44" i="2"/>
  <c r="I38" i="2"/>
  <c r="I39" i="2"/>
  <c r="I40" i="2"/>
  <c r="I41" i="2"/>
  <c r="I42" i="2"/>
  <c r="I43" i="2"/>
  <c r="J44" i="2"/>
  <c r="E44" i="2"/>
  <c r="E38" i="2"/>
  <c r="E39" i="2"/>
  <c r="E40" i="2"/>
  <c r="E41" i="2"/>
  <c r="E42" i="2"/>
  <c r="E43" i="2"/>
  <c r="F44" i="2"/>
  <c r="J43" i="2"/>
  <c r="F43" i="2"/>
  <c r="J42" i="2"/>
  <c r="F42" i="2"/>
  <c r="J41" i="2"/>
  <c r="F41" i="2"/>
  <c r="J40" i="2"/>
  <c r="J39" i="2"/>
  <c r="F39" i="2"/>
  <c r="J38" i="2"/>
  <c r="F38" i="2"/>
  <c r="G36" i="2"/>
  <c r="I26" i="2"/>
  <c r="I27" i="2"/>
  <c r="I28" i="2"/>
  <c r="I29" i="2"/>
  <c r="I30" i="2"/>
  <c r="I31" i="2"/>
  <c r="I32" i="2"/>
  <c r="H33" i="2"/>
  <c r="E26" i="2"/>
  <c r="E27" i="2"/>
  <c r="E28" i="2"/>
  <c r="E29" i="2"/>
  <c r="E30" i="2"/>
  <c r="E31" i="2"/>
  <c r="E32" i="2"/>
  <c r="D33" i="2"/>
  <c r="I14" i="2"/>
  <c r="I15" i="2"/>
  <c r="I16" i="2"/>
  <c r="I17" i="2"/>
  <c r="I18" i="2"/>
  <c r="I19" i="2"/>
  <c r="I20" i="2"/>
  <c r="J32" i="2"/>
  <c r="E14" i="2"/>
  <c r="E15" i="2"/>
  <c r="E16" i="2"/>
  <c r="E17" i="2"/>
  <c r="E18" i="2"/>
  <c r="E19" i="2"/>
  <c r="E20" i="2"/>
  <c r="F32" i="2"/>
  <c r="F31" i="2"/>
  <c r="J30" i="2"/>
  <c r="F30" i="2"/>
  <c r="J29" i="2"/>
  <c r="F29" i="2"/>
  <c r="J28" i="2"/>
  <c r="F28" i="2"/>
  <c r="J27" i="2"/>
  <c r="J26" i="2"/>
  <c r="F26" i="2"/>
  <c r="G24" i="2"/>
  <c r="H21" i="2"/>
  <c r="D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G12" i="2"/>
  <c r="I3" i="2"/>
  <c r="I4" i="2"/>
  <c r="I5" i="2"/>
  <c r="I6" i="2"/>
  <c r="I7" i="2"/>
  <c r="I8" i="2"/>
  <c r="H10" i="2"/>
  <c r="E3" i="2"/>
  <c r="E4" i="2"/>
  <c r="E5" i="2"/>
  <c r="E6" i="2"/>
  <c r="E7" i="2"/>
  <c r="E8" i="2"/>
  <c r="E9" i="2"/>
  <c r="D10" i="2"/>
  <c r="I9" i="2"/>
  <c r="J9" i="2"/>
  <c r="F9" i="2"/>
  <c r="F8" i="2"/>
  <c r="J7" i="2"/>
  <c r="F7" i="2"/>
  <c r="J6" i="2"/>
  <c r="F6" i="2"/>
  <c r="F5" i="2"/>
  <c r="J4" i="2"/>
  <c r="F4" i="2"/>
  <c r="J3" i="2"/>
  <c r="F3" i="2"/>
  <c r="G1" i="2"/>
  <c r="D18" i="1"/>
  <c r="D10" i="1"/>
  <c r="D9" i="1"/>
  <c r="D22" i="1"/>
  <c r="D19" i="1"/>
  <c r="D20" i="1"/>
  <c r="D21" i="1"/>
  <c r="D11" i="1"/>
  <c r="D12" i="1"/>
  <c r="D13" i="1"/>
  <c r="D16" i="1"/>
  <c r="D15" i="1"/>
  <c r="D14" i="1"/>
</calcChain>
</file>

<file path=xl/sharedStrings.xml><?xml version="1.0" encoding="utf-8"?>
<sst xmlns="http://schemas.openxmlformats.org/spreadsheetml/2006/main" count="302" uniqueCount="165">
  <si>
    <t>関西学生ゴルフ連盟</t>
    <rPh sb="0" eb="2">
      <t>カンサイ</t>
    </rPh>
    <rPh sb="2" eb="4">
      <t>ガクセイ</t>
    </rPh>
    <rPh sb="7" eb="9">
      <t>レンメイ</t>
    </rPh>
    <phoneticPr fontId="1"/>
  </si>
  <si>
    <t>以上の大学が2日目に進出</t>
    <rPh sb="0" eb="2">
      <t>イジョウ</t>
    </rPh>
    <rPh sb="3" eb="5">
      <t>ダイガク</t>
    </rPh>
    <rPh sb="7" eb="9">
      <t>カメ</t>
    </rPh>
    <rPh sb="10" eb="12">
      <t>シンシュツ</t>
    </rPh>
    <phoneticPr fontId="1"/>
  </si>
  <si>
    <t>Rank</t>
    <phoneticPr fontId="1"/>
  </si>
  <si>
    <t>G.Total</t>
    <phoneticPr fontId="1"/>
  </si>
  <si>
    <t>2nd.Round</t>
    <phoneticPr fontId="1"/>
  </si>
  <si>
    <t>1st.Round</t>
    <phoneticPr fontId="1"/>
  </si>
  <si>
    <t>大学名</t>
    <rPh sb="0" eb="3">
      <t>ダイガクメイ</t>
    </rPh>
    <phoneticPr fontId="1"/>
  </si>
  <si>
    <t xml:space="preserve">                       出場選手5名中4名の合計ストロークにより順位を決定する</t>
    <phoneticPr fontId="1"/>
  </si>
  <si>
    <t>競技方法            1日18Hs　2日間合計36Hｓストロークプレー</t>
    <rPh sb="0" eb="2">
      <t>キョウギ</t>
    </rPh>
    <rPh sb="2" eb="4">
      <t>ホウホウ</t>
    </rPh>
    <phoneticPr fontId="1"/>
  </si>
  <si>
    <t>主催                  関西学生ゴルフ連盟</t>
    <rPh sb="0" eb="2">
      <t>シュサイ</t>
    </rPh>
    <phoneticPr fontId="1"/>
  </si>
  <si>
    <t>芦屋大学</t>
    <rPh sb="0" eb="2">
      <t>アシヤ</t>
    </rPh>
    <rPh sb="2" eb="4">
      <t>ダイガク</t>
    </rPh>
    <phoneticPr fontId="1"/>
  </si>
  <si>
    <t>同志社大学</t>
    <rPh sb="0" eb="5">
      <t>ドウシシャダイガク</t>
    </rPh>
    <phoneticPr fontId="1"/>
  </si>
  <si>
    <t>龍谷大学</t>
    <rPh sb="0" eb="2">
      <t>リュウコク</t>
    </rPh>
    <rPh sb="2" eb="4">
      <t>ダイガク</t>
    </rPh>
    <phoneticPr fontId="1"/>
  </si>
  <si>
    <t>桃山学院大学</t>
    <rPh sb="0" eb="2">
      <t>モモヤマ</t>
    </rPh>
    <rPh sb="2" eb="4">
      <t>ガクイン</t>
    </rPh>
    <rPh sb="4" eb="6">
      <t>ダイガク</t>
    </rPh>
    <phoneticPr fontId="1"/>
  </si>
  <si>
    <t>大阪経済大学</t>
    <rPh sb="0" eb="2">
      <t>オオサカ</t>
    </rPh>
    <rPh sb="2" eb="4">
      <t>ケイザイ</t>
    </rPh>
    <rPh sb="4" eb="6">
      <t>ダイガク</t>
    </rPh>
    <phoneticPr fontId="1"/>
  </si>
  <si>
    <t>滋賀大学</t>
    <rPh sb="0" eb="2">
      <t>シガ</t>
    </rPh>
    <rPh sb="2" eb="4">
      <t>ダイガク</t>
    </rPh>
    <phoneticPr fontId="1"/>
  </si>
  <si>
    <t>甲南大学</t>
    <rPh sb="0" eb="2">
      <t>コウナン</t>
    </rPh>
    <rPh sb="2" eb="4">
      <t>ダイガク</t>
    </rPh>
    <phoneticPr fontId="1"/>
  </si>
  <si>
    <t>関西大学</t>
    <rPh sb="0" eb="2">
      <t>カンサイ</t>
    </rPh>
    <rPh sb="2" eb="4">
      <t>ダイガク</t>
    </rPh>
    <phoneticPr fontId="1"/>
  </si>
  <si>
    <t>神戸学院大学</t>
    <rPh sb="0" eb="2">
      <t>コウベ</t>
    </rPh>
    <rPh sb="2" eb="4">
      <t>ガクイン</t>
    </rPh>
    <rPh sb="4" eb="6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</si>
  <si>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</si>
  <si>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流通科学大学</t>
    <rPh sb="0" eb="6">
      <t>リュウツウカガクダイガク</t>
    </rPh>
    <phoneticPr fontId="1"/>
  </si>
  <si>
    <t>京都大学</t>
    <rPh sb="0" eb="2">
      <t>キョウト</t>
    </rPh>
    <rPh sb="2" eb="4">
      <t>ダイガク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</si>
  <si>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</si>
  <si>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使用コース         大阪ゴルフクラブ 6181Yard Par72</t>
    <rPh sb="0" eb="2">
      <t>シヨウ</t>
    </rPh>
    <rPh sb="14" eb="16">
      <t>オオサカ</t>
    </rPh>
    <phoneticPr fontId="1"/>
  </si>
  <si>
    <t>日時                  平成2７年5月７日(木)、8日(金)　　天気 1日目：曇り　2日目：晴れ</t>
    <rPh sb="0" eb="1">
      <t>ニチ</t>
    </rPh>
    <rPh sb="1" eb="2">
      <t>ジ</t>
    </rPh>
    <rPh sb="30" eb="31">
      <t>モク</t>
    </rPh>
    <rPh sb="36" eb="37">
      <t>キン</t>
    </rPh>
    <rPh sb="47" eb="48">
      <t>クモ</t>
    </rPh>
    <rPh sb="51" eb="52">
      <t>ニチ</t>
    </rPh>
    <rPh sb="52" eb="53">
      <t>メ</t>
    </rPh>
    <rPh sb="54" eb="55">
      <t>ハ</t>
    </rPh>
    <phoneticPr fontId="1"/>
  </si>
  <si>
    <t xml:space="preserve">
最優秀選手には137ストロークで中村友貴選手(同志社大学)が選ばれました。 
尚、優勝した同志社大学は、関西学生男子春季1部校学校対抗戦の出場権を得ました。 
また、4部の1位は大阪工業大学となります。
</t>
    <rPh sb="17" eb="19">
      <t>ナカムラ</t>
    </rPh>
    <rPh sb="19" eb="20">
      <t>トモ</t>
    </rPh>
    <rPh sb="20" eb="21">
      <t>キ</t>
    </rPh>
    <rPh sb="24" eb="27">
      <t>ドウシシャ</t>
    </rPh>
    <rPh sb="46" eb="49">
      <t>ドウシシャ</t>
    </rPh>
    <rPh sb="90" eb="92">
      <t>オオサカ</t>
    </rPh>
    <rPh sb="92" eb="94">
      <t>コウギョウ</t>
    </rPh>
    <phoneticPr fontId="1"/>
  </si>
  <si>
    <t>平成27年度関西学生男子春季2・3部校学校対抗戦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シュンキ</t>
    </rPh>
    <rPh sb="17" eb="18">
      <t>ブ</t>
    </rPh>
    <rPh sb="18" eb="19">
      <t>コウ</t>
    </rPh>
    <rPh sb="19" eb="21">
      <t>ガッコウ</t>
    </rPh>
    <rPh sb="21" eb="23">
      <t>タイコウ</t>
    </rPh>
    <rPh sb="23" eb="24">
      <t>セン</t>
    </rPh>
    <phoneticPr fontId="1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</si>
  <si>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</si>
  <si>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順位</t>
    <rPh sb="0" eb="2">
      <t>ジュンイ</t>
    </rPh>
    <phoneticPr fontId="1"/>
  </si>
  <si>
    <t>選手</t>
    <rPh sb="0" eb="2">
      <t>センシュ</t>
    </rPh>
    <phoneticPr fontId="1"/>
  </si>
  <si>
    <t>学年</t>
    <rPh sb="0" eb="2">
      <t>ガクネン</t>
    </rPh>
    <phoneticPr fontId="1"/>
  </si>
  <si>
    <t>OUT</t>
    <phoneticPr fontId="1"/>
  </si>
  <si>
    <t>IN</t>
    <phoneticPr fontId="1"/>
  </si>
  <si>
    <t>TOTAL</t>
    <phoneticPr fontId="1"/>
  </si>
  <si>
    <t>OUT</t>
    <phoneticPr fontId="1"/>
  </si>
  <si>
    <t>TOTAL</t>
    <phoneticPr fontId="1"/>
  </si>
  <si>
    <t>望月森</t>
    <rPh sb="0" eb="2">
      <t>モチヅキ</t>
    </rPh>
    <rPh sb="2" eb="3">
      <t>モリ</t>
    </rPh>
    <phoneticPr fontId="12"/>
  </si>
  <si>
    <t>松田直也</t>
    <rPh sb="0" eb="2">
      <t>マツダ</t>
    </rPh>
    <rPh sb="2" eb="4">
      <t>ナオヤ</t>
    </rPh>
    <phoneticPr fontId="12"/>
  </si>
  <si>
    <t>小坂凌太</t>
    <rPh sb="0" eb="2">
      <t>コサカ</t>
    </rPh>
    <rPh sb="2" eb="4">
      <t>リョウタ</t>
    </rPh>
    <phoneticPr fontId="12"/>
  </si>
  <si>
    <t>荒川祐樹</t>
    <rPh sb="0" eb="2">
      <t>アラカワ</t>
    </rPh>
    <rPh sb="2" eb="4">
      <t>ユウキ</t>
    </rPh>
    <phoneticPr fontId="12"/>
  </si>
  <si>
    <t>野村匡良</t>
    <rPh sb="0" eb="2">
      <t>ノムラ</t>
    </rPh>
    <rPh sb="2" eb="3">
      <t>マサ</t>
    </rPh>
    <rPh sb="3" eb="4">
      <t>ヨ</t>
    </rPh>
    <phoneticPr fontId="12"/>
  </si>
  <si>
    <t>川人健三</t>
    <rPh sb="0" eb="2">
      <t>カワヒト</t>
    </rPh>
    <rPh sb="2" eb="4">
      <t>ケンゾウ</t>
    </rPh>
    <phoneticPr fontId="12"/>
  </si>
  <si>
    <t>小松京介</t>
    <rPh sb="0" eb="2">
      <t>コマツ</t>
    </rPh>
    <rPh sb="2" eb="3">
      <t>キョウ</t>
    </rPh>
    <rPh sb="3" eb="4">
      <t>スケ</t>
    </rPh>
    <phoneticPr fontId="12"/>
  </si>
  <si>
    <t>1st.total</t>
    <phoneticPr fontId="1"/>
  </si>
  <si>
    <t>2nd.total</t>
    <phoneticPr fontId="1"/>
  </si>
  <si>
    <t>同志社大学</t>
    <rPh sb="0" eb="3">
      <t>ドウシシャ</t>
    </rPh>
    <rPh sb="3" eb="5">
      <t>ダイガク</t>
    </rPh>
    <phoneticPr fontId="1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</si>
  <si>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</si>
  <si>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IN</t>
  </si>
  <si>
    <t>TOTAL</t>
  </si>
  <si>
    <t>OUT</t>
  </si>
  <si>
    <t>江端将史</t>
    <rPh sb="0" eb="2">
      <t>エバタ</t>
    </rPh>
    <rPh sb="2" eb="3">
      <t>ショウ</t>
    </rPh>
    <rPh sb="3" eb="4">
      <t>シ</t>
    </rPh>
    <phoneticPr fontId="12"/>
  </si>
  <si>
    <t>芦沢宗臣</t>
    <rPh sb="0" eb="2">
      <t>アシザワ</t>
    </rPh>
    <rPh sb="2" eb="3">
      <t>ムネ</t>
    </rPh>
    <rPh sb="3" eb="4">
      <t>ジン</t>
    </rPh>
    <phoneticPr fontId="12"/>
  </si>
  <si>
    <t>水野眞惟智</t>
    <rPh sb="0" eb="2">
      <t>ミズノ</t>
    </rPh>
    <rPh sb="2" eb="3">
      <t>シン</t>
    </rPh>
    <rPh sb="3" eb="4">
      <t>イ</t>
    </rPh>
    <rPh sb="4" eb="5">
      <t>チ</t>
    </rPh>
    <phoneticPr fontId="12"/>
  </si>
  <si>
    <t>辻悠真</t>
    <rPh sb="0" eb="1">
      <t>ツジ</t>
    </rPh>
    <rPh sb="1" eb="2">
      <t>ユウ</t>
    </rPh>
    <rPh sb="2" eb="3">
      <t>マ</t>
    </rPh>
    <phoneticPr fontId="12"/>
  </si>
  <si>
    <t>ﾃﾞﾊﾞﾙﾊﾞｶﾞﾌﾞﾘｴﾚ</t>
  </si>
  <si>
    <t>功刀貴昭</t>
    <rPh sb="0" eb="2">
      <t>クヌギ</t>
    </rPh>
    <rPh sb="2" eb="3">
      <t>タカ</t>
    </rPh>
    <rPh sb="3" eb="4">
      <t>ショウ</t>
    </rPh>
    <phoneticPr fontId="12"/>
  </si>
  <si>
    <t>中村友貴</t>
    <rPh sb="0" eb="2">
      <t>ナカムラ</t>
    </rPh>
    <rPh sb="2" eb="3">
      <t>トモ</t>
    </rPh>
    <rPh sb="3" eb="4">
      <t>キ</t>
    </rPh>
    <phoneticPr fontId="12"/>
  </si>
  <si>
    <t>1st.total</t>
    <phoneticPr fontId="1"/>
  </si>
  <si>
    <t>2nd.total</t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</si>
  <si>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</si>
  <si>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OUT</t>
    <phoneticPr fontId="1"/>
  </si>
  <si>
    <t>宇野幸一郎</t>
    <rPh sb="0" eb="2">
      <t>ウノ</t>
    </rPh>
    <rPh sb="2" eb="5">
      <t>コウイチロウ</t>
    </rPh>
    <phoneticPr fontId="12"/>
  </si>
  <si>
    <t>宮井勇輝</t>
    <rPh sb="0" eb="2">
      <t>ミヤイ</t>
    </rPh>
    <rPh sb="2" eb="4">
      <t>ユウキ</t>
    </rPh>
    <phoneticPr fontId="12"/>
  </si>
  <si>
    <t>※</t>
    <phoneticPr fontId="1"/>
  </si>
  <si>
    <t>山下将之</t>
    <rPh sb="0" eb="2">
      <t>ヤマシタ</t>
    </rPh>
    <rPh sb="2" eb="3">
      <t>ショウ</t>
    </rPh>
    <rPh sb="3" eb="4">
      <t>ユキ</t>
    </rPh>
    <phoneticPr fontId="12"/>
  </si>
  <si>
    <t>寺崎雄大</t>
    <rPh sb="0" eb="2">
      <t>テラサキ</t>
    </rPh>
    <rPh sb="2" eb="4">
      <t>ユウダイ</t>
    </rPh>
    <phoneticPr fontId="12"/>
  </si>
  <si>
    <t>岩崎旦周</t>
    <rPh sb="0" eb="2">
      <t>イワサキ</t>
    </rPh>
    <rPh sb="2" eb="3">
      <t>ダン</t>
    </rPh>
    <rPh sb="3" eb="4">
      <t>シュウ</t>
    </rPh>
    <phoneticPr fontId="12"/>
  </si>
  <si>
    <t>加藤一理</t>
    <rPh sb="0" eb="2">
      <t>カトウ</t>
    </rPh>
    <rPh sb="2" eb="4">
      <t>イチリ</t>
    </rPh>
    <phoneticPr fontId="12"/>
  </si>
  <si>
    <t>※</t>
    <phoneticPr fontId="1"/>
  </si>
  <si>
    <t>戸高大地</t>
    <rPh sb="0" eb="2">
      <t>トダカ</t>
    </rPh>
    <rPh sb="2" eb="4">
      <t>ダイチ</t>
    </rPh>
    <phoneticPr fontId="12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</si>
  <si>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</si>
  <si>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</si>
  <si>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楠本裕太</t>
    <rPh sb="0" eb="2">
      <t>クスモト</t>
    </rPh>
    <rPh sb="2" eb="3">
      <t>ユウ</t>
    </rPh>
    <rPh sb="3" eb="4">
      <t>タ</t>
    </rPh>
    <phoneticPr fontId="12"/>
  </si>
  <si>
    <t>清水寿徳</t>
    <rPh sb="0" eb="2">
      <t>シミズ</t>
    </rPh>
    <rPh sb="2" eb="3">
      <t>コトブキ</t>
    </rPh>
    <rPh sb="3" eb="4">
      <t>トク</t>
    </rPh>
    <phoneticPr fontId="12"/>
  </si>
  <si>
    <t>田中柊也</t>
    <rPh sb="0" eb="2">
      <t>タナカ</t>
    </rPh>
    <rPh sb="2" eb="3">
      <t>ヒイラギ</t>
    </rPh>
    <rPh sb="3" eb="4">
      <t>ヤ</t>
    </rPh>
    <phoneticPr fontId="12"/>
  </si>
  <si>
    <t>藤沢光希</t>
    <rPh sb="0" eb="2">
      <t>フジサワ</t>
    </rPh>
    <rPh sb="2" eb="3">
      <t>ヒカリ</t>
    </rPh>
    <phoneticPr fontId="12"/>
  </si>
  <si>
    <t>楠元隆文</t>
    <rPh sb="0" eb="2">
      <t>クスモト</t>
    </rPh>
    <rPh sb="2" eb="4">
      <t>タカフミ</t>
    </rPh>
    <phoneticPr fontId="12"/>
  </si>
  <si>
    <t>柴田怜</t>
    <rPh sb="0" eb="2">
      <t>シバタ</t>
    </rPh>
    <rPh sb="2" eb="3">
      <t>レイ</t>
    </rPh>
    <phoneticPr fontId="12"/>
  </si>
  <si>
    <t>白井佑</t>
    <rPh sb="0" eb="2">
      <t>シライ</t>
    </rPh>
    <rPh sb="2" eb="3">
      <t>ユウ</t>
    </rPh>
    <phoneticPr fontId="12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</si>
  <si>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</si>
  <si>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OUT</t>
    <phoneticPr fontId="1"/>
  </si>
  <si>
    <t>稲葉一馬</t>
    <rPh sb="0" eb="2">
      <t>イナバ</t>
    </rPh>
    <rPh sb="2" eb="4">
      <t>カズマ</t>
    </rPh>
    <phoneticPr fontId="12"/>
  </si>
  <si>
    <t>北村嘉基</t>
    <rPh sb="0" eb="2">
      <t>キタムラ</t>
    </rPh>
    <rPh sb="2" eb="4">
      <t>ヨシキ</t>
    </rPh>
    <phoneticPr fontId="12"/>
  </si>
  <si>
    <t>岡部一輝</t>
    <rPh sb="0" eb="2">
      <t>オカベ</t>
    </rPh>
    <rPh sb="2" eb="4">
      <t>カズキ</t>
    </rPh>
    <phoneticPr fontId="12"/>
  </si>
  <si>
    <r>
      <t>6</t>
    </r>
    <r>
      <rPr>
        <sz val="11"/>
        <rFont val="ＭＳ Ｐゴシック"/>
        <family val="3"/>
        <charset val="128"/>
      </rPr>
      <t>-6-dにより失格</t>
    </r>
    <rPh sb="8" eb="10">
      <t>シッカク</t>
    </rPh>
    <phoneticPr fontId="1"/>
  </si>
  <si>
    <t>真田惣田</t>
    <rPh sb="0" eb="2">
      <t>サナダ</t>
    </rPh>
    <rPh sb="2" eb="4">
      <t>ソウタ</t>
    </rPh>
    <phoneticPr fontId="12"/>
  </si>
  <si>
    <t>田中学</t>
    <rPh sb="0" eb="2">
      <t>タナカ</t>
    </rPh>
    <rPh sb="2" eb="3">
      <t>マナブ</t>
    </rPh>
    <phoneticPr fontId="12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</si>
  <si>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</si>
  <si>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IN</t>
    <phoneticPr fontId="1"/>
  </si>
  <si>
    <t>TOTAL</t>
    <phoneticPr fontId="1"/>
  </si>
  <si>
    <t>河村唯人</t>
    <rPh sb="0" eb="2">
      <t>カワムラ</t>
    </rPh>
    <rPh sb="2" eb="4">
      <t>ユイト</t>
    </rPh>
    <phoneticPr fontId="12"/>
  </si>
  <si>
    <t>大崎拓哉</t>
    <rPh sb="0" eb="2">
      <t>オオサキ</t>
    </rPh>
    <rPh sb="2" eb="4">
      <t>タクヤ</t>
    </rPh>
    <phoneticPr fontId="12"/>
  </si>
  <si>
    <t>今本雄大</t>
    <rPh sb="0" eb="2">
      <t>イマモト</t>
    </rPh>
    <rPh sb="2" eb="4">
      <t>ユウダイ</t>
    </rPh>
    <phoneticPr fontId="12"/>
  </si>
  <si>
    <t>川畑聡</t>
    <rPh sb="0" eb="2">
      <t>カワハタ</t>
    </rPh>
    <rPh sb="2" eb="3">
      <t>サトシ</t>
    </rPh>
    <phoneticPr fontId="12"/>
  </si>
  <si>
    <t>松村太荘</t>
    <rPh sb="0" eb="2">
      <t>マツムラ</t>
    </rPh>
    <rPh sb="2" eb="3">
      <t>フト</t>
    </rPh>
    <rPh sb="3" eb="4">
      <t>ソウ</t>
    </rPh>
    <phoneticPr fontId="12"/>
  </si>
  <si>
    <t>東脩平</t>
    <rPh sb="0" eb="1">
      <t>ヒガシ</t>
    </rPh>
    <rPh sb="1" eb="3">
      <t>シュウヘイ</t>
    </rPh>
    <phoneticPr fontId="12"/>
  </si>
  <si>
    <t>中野暢之</t>
    <rPh sb="0" eb="2">
      <t>ナカノ</t>
    </rPh>
    <rPh sb="2" eb="3">
      <t>ノブ</t>
    </rPh>
    <rPh sb="3" eb="4">
      <t>ユキ</t>
    </rPh>
    <phoneticPr fontId="12"/>
  </si>
  <si>
    <t>1st.total</t>
    <phoneticPr fontId="1"/>
  </si>
  <si>
    <t>2nd.total</t>
    <phoneticPr fontId="1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</si>
  <si>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</si>
  <si>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OUT</t>
    <phoneticPr fontId="1"/>
  </si>
  <si>
    <t>IN</t>
    <phoneticPr fontId="1"/>
  </si>
  <si>
    <t>TOTAL</t>
    <phoneticPr fontId="1"/>
  </si>
  <si>
    <t>IN</t>
    <phoneticPr fontId="1"/>
  </si>
  <si>
    <t>TOTAL</t>
    <phoneticPr fontId="1"/>
  </si>
  <si>
    <t>笠松　大悟</t>
    <rPh sb="0" eb="2">
      <t>カサマツ</t>
    </rPh>
    <rPh sb="3" eb="5">
      <t>ダイゴ</t>
    </rPh>
    <phoneticPr fontId="12"/>
  </si>
  <si>
    <t>　桑野　寛理</t>
    <rPh sb="1" eb="3">
      <t>クワノ</t>
    </rPh>
    <rPh sb="4" eb="5">
      <t>ヒロ</t>
    </rPh>
    <rPh sb="5" eb="6">
      <t>リ</t>
    </rPh>
    <phoneticPr fontId="12"/>
  </si>
  <si>
    <t>中西　亮太</t>
    <rPh sb="0" eb="2">
      <t>ナカニシ</t>
    </rPh>
    <rPh sb="3" eb="5">
      <t>リョウタ</t>
    </rPh>
    <phoneticPr fontId="12"/>
  </si>
  <si>
    <t>中村　広喜</t>
    <rPh sb="0" eb="2">
      <t>ナカムラ</t>
    </rPh>
    <rPh sb="3" eb="5">
      <t>ヒロキ</t>
    </rPh>
    <phoneticPr fontId="12"/>
  </si>
  <si>
    <t>渡辺　亮</t>
    <rPh sb="0" eb="2">
      <t>ワタナベ</t>
    </rPh>
    <rPh sb="3" eb="4">
      <t>リョウ</t>
    </rPh>
    <phoneticPr fontId="12"/>
  </si>
  <si>
    <t>五味　正輝</t>
    <rPh sb="0" eb="2">
      <t>ゴミ</t>
    </rPh>
    <rPh sb="3" eb="5">
      <t>マサテル</t>
    </rPh>
    <phoneticPr fontId="12"/>
  </si>
  <si>
    <t>濱井　宥人</t>
    <rPh sb="0" eb="2">
      <t>ハマイ</t>
    </rPh>
    <rPh sb="3" eb="4">
      <t>ユウ</t>
    </rPh>
    <rPh sb="4" eb="5">
      <t>ヒト</t>
    </rPh>
    <phoneticPr fontId="12"/>
  </si>
  <si>
    <t>1st.total</t>
    <phoneticPr fontId="1"/>
  </si>
  <si>
    <t>2nd.total</t>
    <phoneticPr fontId="1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</si>
  <si>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</si>
  <si>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生島鷹雄</t>
    <rPh sb="0" eb="2">
      <t>イクシマ</t>
    </rPh>
    <rPh sb="2" eb="3">
      <t>タカ</t>
    </rPh>
    <rPh sb="3" eb="4">
      <t>オ</t>
    </rPh>
    <phoneticPr fontId="12"/>
  </si>
  <si>
    <t>有賀健太</t>
    <rPh sb="0" eb="2">
      <t>アリガ</t>
    </rPh>
    <rPh sb="2" eb="4">
      <t>ケンタ</t>
    </rPh>
    <phoneticPr fontId="12"/>
  </si>
  <si>
    <t>藤井元翔</t>
    <rPh sb="0" eb="2">
      <t>フジイ</t>
    </rPh>
    <rPh sb="2" eb="3">
      <t>モト</t>
    </rPh>
    <rPh sb="3" eb="4">
      <t>ショウ</t>
    </rPh>
    <phoneticPr fontId="12"/>
  </si>
  <si>
    <t>大良亮太</t>
    <rPh sb="0" eb="1">
      <t>オオ</t>
    </rPh>
    <rPh sb="1" eb="2">
      <t>ヨ</t>
    </rPh>
    <rPh sb="2" eb="4">
      <t>リョウタ</t>
    </rPh>
    <phoneticPr fontId="12"/>
  </si>
  <si>
    <t>武田大輝</t>
    <rPh sb="0" eb="2">
      <t>タケダ</t>
    </rPh>
    <rPh sb="2" eb="4">
      <t>ダイキ</t>
    </rPh>
    <phoneticPr fontId="12"/>
  </si>
  <si>
    <t>仲西遼太朗</t>
    <rPh sb="0" eb="2">
      <t>ナカニシ</t>
    </rPh>
    <rPh sb="2" eb="3">
      <t>リョウ</t>
    </rPh>
    <rPh sb="3" eb="5">
      <t>タロウ</t>
    </rPh>
    <phoneticPr fontId="12"/>
  </si>
  <si>
    <t>田崎直人</t>
    <rPh sb="0" eb="2">
      <t>タザキ</t>
    </rPh>
    <rPh sb="2" eb="4">
      <t>ナオト</t>
    </rPh>
    <phoneticPr fontId="12"/>
  </si>
  <si>
    <t>1st.total</t>
    <phoneticPr fontId="1"/>
  </si>
  <si>
    <t>2nd.total</t>
    <phoneticPr fontId="1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</si>
  <si>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</si>
  <si>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河田泰貴</t>
    <rPh sb="0" eb="2">
      <t>カワタ</t>
    </rPh>
    <rPh sb="2" eb="3">
      <t>ヤス</t>
    </rPh>
    <rPh sb="3" eb="4">
      <t>タカ</t>
    </rPh>
    <phoneticPr fontId="12"/>
  </si>
  <si>
    <t>金谷裕大</t>
    <rPh sb="0" eb="2">
      <t>カネタニ</t>
    </rPh>
    <rPh sb="2" eb="4">
      <t>ユウダイ</t>
    </rPh>
    <phoneticPr fontId="12"/>
  </si>
  <si>
    <t>前原将志</t>
    <rPh sb="0" eb="2">
      <t>マエハラ</t>
    </rPh>
    <rPh sb="2" eb="3">
      <t>ショウ</t>
    </rPh>
    <rPh sb="3" eb="4">
      <t>ココロザシ</t>
    </rPh>
    <phoneticPr fontId="12"/>
  </si>
  <si>
    <t>濱田拓也</t>
    <rPh sb="0" eb="2">
      <t>ハマダ</t>
    </rPh>
    <rPh sb="2" eb="4">
      <t>タクヤ</t>
    </rPh>
    <phoneticPr fontId="12"/>
  </si>
  <si>
    <t>山本凌平</t>
    <rPh sb="0" eb="2">
      <t>ヤマモト</t>
    </rPh>
    <rPh sb="2" eb="4">
      <t>リョウヘイ</t>
    </rPh>
    <phoneticPr fontId="12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</si>
  <si>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</si>
  <si>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大石浩平</t>
    <rPh sb="0" eb="2">
      <t>オオイシ</t>
    </rPh>
    <rPh sb="2" eb="4">
      <t>コウヘイ</t>
    </rPh>
    <phoneticPr fontId="12"/>
  </si>
  <si>
    <t>片岡琢登</t>
    <rPh sb="0" eb="2">
      <t>カタオカ</t>
    </rPh>
    <rPh sb="2" eb="3">
      <t>タク</t>
    </rPh>
    <rPh sb="3" eb="4">
      <t>ノボ</t>
    </rPh>
    <phoneticPr fontId="12"/>
  </si>
  <si>
    <t>中村亮</t>
    <rPh sb="0" eb="2">
      <t>ナカムラ</t>
    </rPh>
    <rPh sb="2" eb="3">
      <t>リョウ</t>
    </rPh>
    <phoneticPr fontId="12"/>
  </si>
  <si>
    <t>古川裕磨</t>
    <rPh sb="0" eb="2">
      <t>フルカワ</t>
    </rPh>
    <rPh sb="2" eb="4">
      <t>ユウマ</t>
    </rPh>
    <phoneticPr fontId="12"/>
  </si>
  <si>
    <t>濱中駿</t>
    <rPh sb="0" eb="2">
      <t>ハマナカ</t>
    </rPh>
    <rPh sb="2" eb="3">
      <t>シュン</t>
    </rPh>
    <phoneticPr fontId="12"/>
  </si>
  <si>
    <t>近藤宏亮</t>
    <rPh sb="0" eb="2">
      <t>コンドウ</t>
    </rPh>
    <rPh sb="2" eb="3">
      <t>ヒロ</t>
    </rPh>
    <rPh sb="3" eb="4">
      <t>リョウ</t>
    </rPh>
    <phoneticPr fontId="12"/>
  </si>
  <si>
    <t>大中一誠</t>
    <rPh sb="0" eb="2">
      <t>オオナカ</t>
    </rPh>
    <rPh sb="2" eb="4">
      <t>イッセイ</t>
    </rPh>
    <phoneticPr fontId="12"/>
  </si>
  <si>
    <t>1st.total</t>
    <phoneticPr fontId="1"/>
  </si>
  <si>
    <t>2nd.total</t>
    <phoneticPr fontId="1"/>
  </si>
  <si>
    <t>TOTAL</t>
    <phoneticPr fontId="1"/>
  </si>
  <si>
    <t>田邊和志</t>
    <rPh sb="0" eb="2">
      <t>タナベ</t>
    </rPh>
    <rPh sb="2" eb="4">
      <t>カズシ</t>
    </rPh>
    <phoneticPr fontId="12"/>
  </si>
  <si>
    <t>溝口拓也</t>
    <rPh sb="0" eb="2">
      <t>ミゾクチ</t>
    </rPh>
    <rPh sb="2" eb="4">
      <t>タクヤ</t>
    </rPh>
    <phoneticPr fontId="12"/>
  </si>
  <si>
    <t>秋山達哉</t>
    <rPh sb="0" eb="2">
      <t>アキヤマ</t>
    </rPh>
    <rPh sb="2" eb="4">
      <t>タツヤ</t>
    </rPh>
    <phoneticPr fontId="12"/>
  </si>
  <si>
    <t>久保田健太</t>
    <rPh sb="0" eb="3">
      <t>クボタ</t>
    </rPh>
    <rPh sb="3" eb="5">
      <t>ケンタ</t>
    </rPh>
    <phoneticPr fontId="12"/>
  </si>
  <si>
    <t>中尾脩平</t>
    <rPh sb="0" eb="2">
      <t>ナカオ</t>
    </rPh>
    <rPh sb="2" eb="4">
      <t>シュウヘイ</t>
    </rPh>
    <phoneticPr fontId="12"/>
  </si>
  <si>
    <t>菅原一真</t>
    <rPh sb="0" eb="2">
      <t>スガハラ</t>
    </rPh>
    <rPh sb="2" eb="4">
      <t>カズマ</t>
    </rPh>
    <phoneticPr fontId="12"/>
  </si>
  <si>
    <t>池田達哉</t>
    <rPh sb="0" eb="2">
      <t>イケダ</t>
    </rPh>
    <rPh sb="2" eb="4">
      <t>タツヤ</t>
    </rPh>
    <phoneticPr fontId="12"/>
  </si>
  <si>
    <r>
      <t>G</t>
    </r>
    <r>
      <rPr>
        <sz val="11"/>
        <rFont val="ＭＳ Ｐゴシック"/>
        <family val="3"/>
        <charset val="128"/>
      </rPr>
      <t>round Total</t>
    </r>
    <phoneticPr fontId="1"/>
  </si>
  <si>
    <t>牛尾拓示</t>
    <rPh sb="0" eb="2">
      <t>ウシオ</t>
    </rPh>
    <rPh sb="2" eb="3">
      <t>タク</t>
    </rPh>
    <rPh sb="3" eb="4">
      <t>シメ</t>
    </rPh>
    <phoneticPr fontId="12"/>
  </si>
  <si>
    <t>蒔田謙一</t>
    <rPh sb="0" eb="2">
      <t>マキタ</t>
    </rPh>
    <rPh sb="2" eb="4">
      <t>ケンイチ</t>
    </rPh>
    <phoneticPr fontId="12"/>
  </si>
  <si>
    <t>塩川泰光</t>
    <rPh sb="0" eb="2">
      <t>シオカワ</t>
    </rPh>
    <rPh sb="2" eb="4">
      <t>ヤスミツ</t>
    </rPh>
    <phoneticPr fontId="12"/>
  </si>
  <si>
    <t>木田朋良</t>
    <rPh sb="0" eb="2">
      <t>キダ</t>
    </rPh>
    <rPh sb="2" eb="3">
      <t>トモ</t>
    </rPh>
    <rPh sb="3" eb="4">
      <t>ヨ</t>
    </rPh>
    <phoneticPr fontId="12"/>
  </si>
  <si>
    <t>※</t>
    <phoneticPr fontId="1"/>
  </si>
  <si>
    <t>伊藤司</t>
    <rPh sb="0" eb="2">
      <t>イトウ</t>
    </rPh>
    <rPh sb="2" eb="3">
      <t>ツカサ</t>
    </rPh>
    <phoneticPr fontId="12"/>
  </si>
  <si>
    <t>麻田一輝</t>
    <rPh sb="0" eb="2">
      <t>アサダ</t>
    </rPh>
    <rPh sb="2" eb="4">
      <t>カズキ</t>
    </rPh>
    <phoneticPr fontId="12"/>
  </si>
  <si>
    <t>黒部佑介</t>
    <rPh sb="0" eb="2">
      <t>クロベ</t>
    </rPh>
    <rPh sb="2" eb="4">
      <t>ユウスケ</t>
    </rPh>
    <phoneticPr fontId="12"/>
  </si>
  <si>
    <t>柏原基人</t>
    <rPh sb="0" eb="2">
      <t>カシハラ</t>
    </rPh>
    <rPh sb="2" eb="3">
      <t>モトイ</t>
    </rPh>
    <rPh sb="3" eb="4">
      <t>ヒト</t>
    </rPh>
    <phoneticPr fontId="12"/>
  </si>
  <si>
    <t>塩田健太</t>
    <rPh sb="0" eb="2">
      <t>シオタ</t>
    </rPh>
    <rPh sb="2" eb="4">
      <t>ケンタ</t>
    </rPh>
    <phoneticPr fontId="12"/>
  </si>
  <si>
    <t>上田展弘</t>
    <rPh sb="0" eb="2">
      <t>ウエダ</t>
    </rPh>
    <rPh sb="2" eb="3">
      <t>テン</t>
    </rPh>
    <rPh sb="3" eb="4">
      <t>ヒロシ</t>
    </rPh>
    <phoneticPr fontId="12"/>
  </si>
  <si>
    <t>藤岡大志</t>
    <rPh sb="0" eb="2">
      <t>フジオカ</t>
    </rPh>
    <rPh sb="2" eb="4">
      <t>タイシ</t>
    </rPh>
    <phoneticPr fontId="12"/>
  </si>
  <si>
    <t>渡辺悠介</t>
    <rPh sb="0" eb="2">
      <t>ワタナベ</t>
    </rPh>
    <rPh sb="2" eb="4">
      <t>ユウスケ</t>
    </rPh>
    <phoneticPr fontId="12"/>
  </si>
  <si>
    <t>石山晃輔</t>
    <rPh sb="0" eb="2">
      <t>イシヤマ</t>
    </rPh>
    <rPh sb="2" eb="3">
      <t>コウ</t>
    </rPh>
    <rPh sb="3" eb="4">
      <t>スケ</t>
    </rPh>
    <phoneticPr fontId="12"/>
  </si>
  <si>
    <t>藤井樹</t>
    <rPh sb="0" eb="2">
      <t>フジイ</t>
    </rPh>
    <rPh sb="2" eb="3">
      <t>タツキ</t>
    </rPh>
    <phoneticPr fontId="12"/>
  </si>
  <si>
    <t>1st.total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</si>
</sst>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1" fillId="0" borderId="0">
      <alignment vertical="center"/>
    </xf>
  </cellStyleXfs>
  <cellXfs count="68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left" vertical="center" wrapText="1" shrinkToFit="1"/>
    </xf>
    <xf numFmtId="0" fontId="0" fillId="2" borderId="7" xfId="1" applyFont="1" applyFill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0" fillId="2" borderId="7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1" fillId="0" borderId="7" xfId="2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3" borderId="7" xfId="1" applyFont="1" applyFill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shrinkToFit="1"/>
    </xf>
    <xf numFmtId="0" fontId="0" fillId="3" borderId="7" xfId="1" applyFont="1" applyFill="1" applyBorder="1" applyAlignment="1">
      <alignment horizontal="center" vertical="center" shrinkToFit="1"/>
    </xf>
    <xf numFmtId="0" fontId="10" fillId="3" borderId="7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 shrinkToFit="1"/>
    </xf>
    <xf numFmtId="0" fontId="0" fillId="0" borderId="8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4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7" xfId="2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1" fillId="0" borderId="7" xfId="2" applyBorder="1">
      <alignment vertical="center"/>
    </xf>
    <xf numFmtId="0" fontId="10" fillId="0" borderId="0" xfId="1" applyFont="1" applyFill="1" applyBorder="1" applyAlignment="1">
      <alignment vertical="center" shrinkToFit="1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sqref="A1:E1"/>
    </sheetView>
  </sheetViews>
  <sheetFormatPr baseColWidth="12" defaultColWidth="8.83203125" defaultRowHeight="17" x14ac:dyDescent="0"/>
  <cols>
    <col min="1" max="1" width="25.1640625" customWidth="1"/>
    <col min="2" max="4" width="21.83203125" customWidth="1"/>
    <col min="5" max="5" width="18.6640625" customWidth="1"/>
    <col min="6" max="6" width="55.83203125" customWidth="1"/>
  </cols>
  <sheetData>
    <row r="1" spans="1:14" ht="35">
      <c r="A1" s="22" t="s">
        <v>26</v>
      </c>
      <c r="B1" s="22"/>
      <c r="C1" s="22"/>
      <c r="D1" s="22"/>
      <c r="E1" s="22"/>
      <c r="F1" s="13"/>
      <c r="G1" s="13"/>
      <c r="H1" s="13"/>
      <c r="I1" s="13"/>
      <c r="J1" s="13"/>
      <c r="K1" s="13"/>
      <c r="L1" s="13"/>
      <c r="M1" s="13"/>
      <c r="N1" s="13"/>
    </row>
    <row r="2" spans="1:14" ht="23">
      <c r="A2" s="11" t="s">
        <v>9</v>
      </c>
      <c r="B2" s="10"/>
      <c r="C2" s="7"/>
      <c r="D2" s="10"/>
      <c r="E2" s="10"/>
      <c r="F2" s="12"/>
      <c r="G2" s="6"/>
    </row>
    <row r="3" spans="1:14" ht="23">
      <c r="A3" s="11" t="s">
        <v>24</v>
      </c>
      <c r="B3" s="10"/>
      <c r="C3" s="7"/>
      <c r="D3" s="10"/>
      <c r="E3" s="10"/>
      <c r="F3" s="12"/>
      <c r="G3" s="6"/>
    </row>
    <row r="4" spans="1:14" ht="23">
      <c r="A4" s="11" t="s">
        <v>23</v>
      </c>
      <c r="B4" s="10"/>
      <c r="C4" s="7"/>
      <c r="D4" s="10"/>
      <c r="E4" s="10"/>
      <c r="F4" s="12"/>
      <c r="G4" s="6"/>
    </row>
    <row r="5" spans="1:14" ht="23">
      <c r="A5" s="11" t="s">
        <v>8</v>
      </c>
      <c r="B5" s="10"/>
      <c r="C5" s="7"/>
      <c r="D5" s="10"/>
      <c r="E5" s="10"/>
      <c r="F5" s="12"/>
      <c r="G5" s="6"/>
    </row>
    <row r="6" spans="1:14" ht="23">
      <c r="A6" s="11" t="s">
        <v>7</v>
      </c>
      <c r="B6" s="10"/>
      <c r="C6" s="7"/>
      <c r="D6" s="9"/>
      <c r="E6" s="9"/>
      <c r="F6" s="8"/>
    </row>
    <row r="7" spans="1:14" ht="8.25" customHeight="1">
      <c r="A7" s="7"/>
      <c r="B7" s="7"/>
      <c r="C7" s="7"/>
      <c r="D7" s="7"/>
      <c r="E7" s="7"/>
    </row>
    <row r="8" spans="1:14" ht="16.5" customHeight="1">
      <c r="A8" s="20" t="s">
        <v>6</v>
      </c>
      <c r="B8" s="20" t="s">
        <v>5</v>
      </c>
      <c r="C8" s="20" t="s">
        <v>4</v>
      </c>
      <c r="D8" s="20" t="s">
        <v>3</v>
      </c>
      <c r="E8" s="20" t="s">
        <v>2</v>
      </c>
    </row>
    <row r="9" spans="1:14" ht="16.5" customHeight="1">
      <c r="A9" s="5" t="s">
        <v>11</v>
      </c>
      <c r="B9" s="1">
        <v>292</v>
      </c>
      <c r="C9" s="3">
        <v>284</v>
      </c>
      <c r="D9" s="1">
        <f>SUM(B9:C9)</f>
        <v>576</v>
      </c>
      <c r="E9" s="3">
        <v>1</v>
      </c>
      <c r="F9" s="6"/>
    </row>
    <row r="10" spans="1:14" ht="16.5" customHeight="1">
      <c r="A10" s="5" t="s">
        <v>16</v>
      </c>
      <c r="B10" s="1">
        <v>297</v>
      </c>
      <c r="C10" s="3">
        <v>302</v>
      </c>
      <c r="D10" s="1">
        <f t="shared" ref="D10:D13" si="0">SUM(B10:C10)</f>
        <v>599</v>
      </c>
      <c r="E10" s="3">
        <v>2</v>
      </c>
      <c r="F10" s="6"/>
    </row>
    <row r="11" spans="1:14" ht="16.5" customHeight="1">
      <c r="A11" s="17" t="s">
        <v>10</v>
      </c>
      <c r="B11" s="5">
        <v>304</v>
      </c>
      <c r="C11" s="17">
        <v>300</v>
      </c>
      <c r="D11" s="1">
        <f t="shared" si="0"/>
        <v>604</v>
      </c>
      <c r="E11" s="3">
        <v>3</v>
      </c>
      <c r="F11" s="6"/>
    </row>
    <row r="12" spans="1:14" ht="16.5" customHeight="1">
      <c r="A12" s="17" t="s">
        <v>17</v>
      </c>
      <c r="B12" s="17">
        <v>311</v>
      </c>
      <c r="C12" s="17">
        <v>313</v>
      </c>
      <c r="D12" s="1">
        <f t="shared" si="0"/>
        <v>624</v>
      </c>
      <c r="E12" s="3">
        <v>4</v>
      </c>
    </row>
    <row r="13" spans="1:14" ht="16.5" customHeight="1">
      <c r="A13" s="5" t="s">
        <v>12</v>
      </c>
      <c r="B13" s="1">
        <v>328</v>
      </c>
      <c r="C13" s="3">
        <v>301</v>
      </c>
      <c r="D13" s="1">
        <f t="shared" si="0"/>
        <v>629</v>
      </c>
      <c r="E13" s="3">
        <v>5</v>
      </c>
    </row>
    <row r="14" spans="1:14" ht="16.5" customHeight="1">
      <c r="A14" s="5" t="s">
        <v>13</v>
      </c>
      <c r="B14" s="1">
        <v>340</v>
      </c>
      <c r="C14" s="3">
        <v>318</v>
      </c>
      <c r="D14" s="1">
        <f>SUM(B14:C14)</f>
        <v>658</v>
      </c>
      <c r="E14" s="3">
        <v>6</v>
      </c>
    </row>
    <row r="15" spans="1:14" ht="16.5" customHeight="1">
      <c r="A15" s="2" t="s">
        <v>20</v>
      </c>
      <c r="B15" s="18">
        <v>334</v>
      </c>
      <c r="C15" s="17">
        <v>328</v>
      </c>
      <c r="D15" s="1">
        <f>SUM(B15:C15)</f>
        <v>662</v>
      </c>
      <c r="E15" s="3">
        <v>7</v>
      </c>
      <c r="F15" s="4"/>
    </row>
    <row r="16" spans="1:14" ht="16.5" customHeight="1">
      <c r="A16" s="2" t="s">
        <v>22</v>
      </c>
      <c r="B16" s="18">
        <v>330</v>
      </c>
      <c r="C16" s="17">
        <v>336</v>
      </c>
      <c r="D16" s="1">
        <f>SUM(B16:C16)</f>
        <v>666</v>
      </c>
      <c r="E16" s="3">
        <v>8</v>
      </c>
      <c r="F16" s="4"/>
    </row>
    <row r="17" spans="1:6" ht="16.5" customHeight="1">
      <c r="A17" s="23" t="s">
        <v>1</v>
      </c>
      <c r="B17" s="24"/>
      <c r="C17" s="24"/>
      <c r="D17" s="24"/>
      <c r="E17" s="25"/>
    </row>
    <row r="18" spans="1:6" ht="16.5" customHeight="1">
      <c r="A18" s="1" t="s">
        <v>18</v>
      </c>
      <c r="B18" s="1">
        <v>341</v>
      </c>
      <c r="C18" s="3"/>
      <c r="D18" s="1">
        <f>SUM(B18:C18)</f>
        <v>341</v>
      </c>
      <c r="E18" s="3">
        <v>9</v>
      </c>
    </row>
    <row r="19" spans="1:6" ht="16.5" customHeight="1">
      <c r="A19" s="2" t="s">
        <v>21</v>
      </c>
      <c r="B19" s="18">
        <v>343</v>
      </c>
      <c r="C19" s="19"/>
      <c r="D19" s="1">
        <f t="shared" ref="D19:D21" si="1">SUM(B19:C19)</f>
        <v>343</v>
      </c>
      <c r="E19" s="3">
        <v>10</v>
      </c>
      <c r="F19" s="4"/>
    </row>
    <row r="20" spans="1:6" ht="16.5" customHeight="1">
      <c r="A20" s="5" t="s">
        <v>14</v>
      </c>
      <c r="B20" s="1">
        <v>354</v>
      </c>
      <c r="C20" s="3"/>
      <c r="D20" s="1">
        <f t="shared" si="1"/>
        <v>354</v>
      </c>
      <c r="E20" s="3">
        <v>11</v>
      </c>
      <c r="F20" s="4"/>
    </row>
    <row r="21" spans="1:6" ht="16.5" customHeight="1">
      <c r="A21" s="5" t="s">
        <v>15</v>
      </c>
      <c r="B21" s="1">
        <v>372</v>
      </c>
      <c r="C21" s="3"/>
      <c r="D21" s="1">
        <f t="shared" si="1"/>
        <v>372</v>
      </c>
      <c r="E21" s="3">
        <v>12</v>
      </c>
      <c r="F21" s="4"/>
    </row>
    <row r="22" spans="1:6" ht="16.5" customHeight="1">
      <c r="A22" s="2" t="s">
        <v>19</v>
      </c>
      <c r="B22" s="1">
        <v>409</v>
      </c>
      <c r="C22" s="3"/>
      <c r="D22" s="1">
        <f>SUM(B22:C22)</f>
        <v>409</v>
      </c>
      <c r="E22" s="3">
        <v>13</v>
      </c>
    </row>
    <row r="23" spans="1:6" ht="16.5" customHeight="1">
      <c r="A23" s="14"/>
      <c r="B23" s="15"/>
      <c r="C23" s="16"/>
      <c r="D23" s="16"/>
      <c r="E23" s="15"/>
    </row>
    <row r="24" spans="1:6" ht="14.5" customHeight="1">
      <c r="A24" s="26" t="s">
        <v>25</v>
      </c>
      <c r="B24" s="26"/>
      <c r="C24" s="26"/>
      <c r="D24" s="26"/>
      <c r="E24" s="26"/>
    </row>
    <row r="25" spans="1:6" ht="14.25" customHeight="1">
      <c r="A25" s="26"/>
      <c r="B25" s="26"/>
      <c r="C25" s="26"/>
      <c r="D25" s="26"/>
      <c r="E25" s="26"/>
    </row>
    <row r="26" spans="1:6" ht="13.25" customHeight="1">
      <c r="A26" s="26"/>
      <c r="B26" s="26"/>
      <c r="C26" s="26"/>
      <c r="D26" s="26"/>
      <c r="E26" s="26"/>
    </row>
    <row r="27" spans="1:6" ht="14.5" customHeight="1">
      <c r="A27" s="26"/>
      <c r="B27" s="26"/>
      <c r="C27" s="26"/>
      <c r="D27" s="26"/>
      <c r="E27" s="26"/>
    </row>
    <row r="28" spans="1:6" ht="13.25" customHeight="1">
      <c r="A28" s="26"/>
      <c r="B28" s="26"/>
      <c r="C28" s="26"/>
      <c r="D28" s="26"/>
      <c r="E28" s="26"/>
    </row>
    <row r="31" spans="1:6" ht="32">
      <c r="D31" s="21" t="s">
        <v>0</v>
      </c>
      <c r="E31" s="21"/>
    </row>
  </sheetData>
  <mergeCells count="4">
    <mergeCell ref="D31:E31"/>
    <mergeCell ref="A1:E1"/>
    <mergeCell ref="A17:E17"/>
    <mergeCell ref="A24:E28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4"/>
  <headerFooter alignWithMargins="0">
    <oddFooter>&amp;R&amp;"ＭＳ Ｐゴシック,太字"&amp;22関西学生ゴルフ連盟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workbookViewId="0">
      <selection activeCell="K9" sqref="K9"/>
    </sheetView>
  </sheetViews>
  <sheetFormatPr baseColWidth="12" defaultColWidth="8.83203125" defaultRowHeight="17" x14ac:dyDescent="0"/>
  <cols>
    <col min="1" max="1" width="17.6640625" customWidth="1"/>
    <col min="2" max="2" width="5.6640625" customWidth="1"/>
    <col min="3" max="5" width="8.6640625" customWidth="1"/>
    <col min="6" max="6" width="5.6640625" customWidth="1"/>
    <col min="7" max="9" width="8.6640625" customWidth="1"/>
    <col min="10" max="10" width="5.6640625" customWidth="1"/>
  </cols>
  <sheetData>
    <row r="1" spans="1:10" ht="19" thickTop="1" thickBot="1">
      <c r="A1" s="27" t="s">
        <v>6</v>
      </c>
      <c r="B1" s="28" t="s">
        <v>16</v>
      </c>
      <c r="C1" s="29"/>
      <c r="D1" s="29"/>
      <c r="E1" s="30" t="s">
        <v>27</v>
      </c>
      <c r="F1" s="31"/>
      <c r="G1" s="32">
        <f>SUM(D10,H10)</f>
        <v>599</v>
      </c>
      <c r="H1" s="33" t="s">
        <v>28</v>
      </c>
      <c r="I1" s="29">
        <v>2</v>
      </c>
      <c r="J1" s="29"/>
    </row>
    <row r="2" spans="1:10" ht="19" thickTop="1" thickBot="1">
      <c r="A2" s="33" t="s">
        <v>29</v>
      </c>
      <c r="B2" s="33" t="s">
        <v>30</v>
      </c>
      <c r="C2" s="33" t="s">
        <v>31</v>
      </c>
      <c r="D2" s="33" t="s">
        <v>32</v>
      </c>
      <c r="E2" s="33" t="s">
        <v>33</v>
      </c>
      <c r="F2" s="34"/>
      <c r="G2" s="35" t="s">
        <v>34</v>
      </c>
      <c r="H2" s="33" t="s">
        <v>32</v>
      </c>
      <c r="I2" s="33" t="s">
        <v>35</v>
      </c>
      <c r="J2" s="36"/>
    </row>
    <row r="3" spans="1:10" ht="19" thickTop="1" thickBot="1">
      <c r="A3" s="37" t="s">
        <v>36</v>
      </c>
      <c r="B3" s="37">
        <v>4</v>
      </c>
      <c r="C3" s="36">
        <v>39</v>
      </c>
      <c r="D3" s="36">
        <v>38</v>
      </c>
      <c r="E3" s="36">
        <f t="shared" ref="E3:E9" si="0">SUM(C3:D3)</f>
        <v>77</v>
      </c>
      <c r="F3" s="36" t="str">
        <f t="shared" ref="F3:F9" si="1">IF(E3=MAX($E$3:$E$8),"※","")</f>
        <v/>
      </c>
      <c r="G3" s="32">
        <v>41</v>
      </c>
      <c r="H3" s="36">
        <v>34</v>
      </c>
      <c r="I3" s="36">
        <f t="shared" ref="I3:I9" si="2">SUM(G3:H3)</f>
        <v>75</v>
      </c>
      <c r="J3" s="36" t="str">
        <f t="shared" ref="J3:J7" si="3">IF(I3=MAX($I$3:$I$8),"※","")</f>
        <v/>
      </c>
    </row>
    <row r="4" spans="1:10" ht="19" thickTop="1" thickBot="1">
      <c r="A4" s="37" t="s">
        <v>37</v>
      </c>
      <c r="B4" s="37">
        <v>4</v>
      </c>
      <c r="C4" s="36">
        <v>40</v>
      </c>
      <c r="D4" s="36">
        <v>36</v>
      </c>
      <c r="E4" s="36">
        <f t="shared" si="0"/>
        <v>76</v>
      </c>
      <c r="F4" s="36" t="str">
        <f t="shared" si="1"/>
        <v/>
      </c>
      <c r="G4" s="32">
        <v>38</v>
      </c>
      <c r="H4" s="36">
        <v>33</v>
      </c>
      <c r="I4" s="36">
        <f t="shared" si="2"/>
        <v>71</v>
      </c>
      <c r="J4" s="36" t="str">
        <f t="shared" si="3"/>
        <v/>
      </c>
    </row>
    <row r="5" spans="1:10" ht="19" thickTop="1" thickBot="1">
      <c r="A5" s="37" t="s">
        <v>38</v>
      </c>
      <c r="B5" s="37">
        <v>2</v>
      </c>
      <c r="C5" s="36">
        <v>36</v>
      </c>
      <c r="D5" s="36">
        <v>39</v>
      </c>
      <c r="E5" s="36">
        <f t="shared" si="0"/>
        <v>75</v>
      </c>
      <c r="F5" s="36" t="str">
        <f t="shared" si="1"/>
        <v/>
      </c>
      <c r="G5" s="32">
        <v>38</v>
      </c>
      <c r="H5" s="36">
        <v>40</v>
      </c>
      <c r="I5" s="36">
        <f t="shared" si="2"/>
        <v>78</v>
      </c>
      <c r="J5" s="36"/>
    </row>
    <row r="6" spans="1:10" ht="19" thickTop="1" thickBot="1">
      <c r="A6" s="37" t="s">
        <v>39</v>
      </c>
      <c r="B6" s="37">
        <v>2</v>
      </c>
      <c r="C6" s="36">
        <v>32</v>
      </c>
      <c r="D6" s="36">
        <v>37</v>
      </c>
      <c r="E6" s="36">
        <f t="shared" si="0"/>
        <v>69</v>
      </c>
      <c r="F6" s="36" t="str">
        <f t="shared" si="1"/>
        <v/>
      </c>
      <c r="G6" s="32">
        <v>36</v>
      </c>
      <c r="H6" s="36">
        <v>42</v>
      </c>
      <c r="I6" s="36">
        <f t="shared" si="2"/>
        <v>78</v>
      </c>
      <c r="J6" s="36" t="str">
        <f t="shared" si="3"/>
        <v>※</v>
      </c>
    </row>
    <row r="7" spans="1:10" ht="19" thickTop="1" thickBot="1">
      <c r="A7" s="37" t="s">
        <v>40</v>
      </c>
      <c r="B7" s="37">
        <v>2</v>
      </c>
      <c r="C7" s="36">
        <v>43</v>
      </c>
      <c r="D7" s="36">
        <v>37</v>
      </c>
      <c r="E7" s="36">
        <f t="shared" si="0"/>
        <v>80</v>
      </c>
      <c r="F7" s="36" t="str">
        <f t="shared" si="1"/>
        <v>※</v>
      </c>
      <c r="G7" s="32"/>
      <c r="H7" s="36"/>
      <c r="I7" s="36">
        <f t="shared" si="2"/>
        <v>0</v>
      </c>
      <c r="J7" s="36" t="str">
        <f t="shared" si="3"/>
        <v/>
      </c>
    </row>
    <row r="8" spans="1:10" ht="19" thickTop="1" thickBot="1">
      <c r="A8" s="37" t="s">
        <v>41</v>
      </c>
      <c r="B8" s="37">
        <v>1</v>
      </c>
      <c r="C8" s="36"/>
      <c r="D8" s="36"/>
      <c r="E8" s="36">
        <f t="shared" si="0"/>
        <v>0</v>
      </c>
      <c r="F8" s="36" t="str">
        <f t="shared" si="1"/>
        <v/>
      </c>
      <c r="G8" s="32">
        <v>37</v>
      </c>
      <c r="H8" s="36">
        <v>41</v>
      </c>
      <c r="I8" s="36">
        <f t="shared" si="2"/>
        <v>78</v>
      </c>
      <c r="J8" s="36"/>
    </row>
    <row r="9" spans="1:10" ht="19" thickTop="1" thickBot="1">
      <c r="A9" s="37" t="s">
        <v>42</v>
      </c>
      <c r="B9" s="37">
        <v>2</v>
      </c>
      <c r="C9" s="36"/>
      <c r="D9" s="36"/>
      <c r="E9" s="36">
        <f t="shared" si="0"/>
        <v>0</v>
      </c>
      <c r="F9" s="36" t="str">
        <f t="shared" si="1"/>
        <v/>
      </c>
      <c r="G9" s="32"/>
      <c r="H9" s="36"/>
      <c r="I9" s="36">
        <f t="shared" si="2"/>
        <v>0</v>
      </c>
      <c r="J9" s="36" t="str">
        <f t="shared" ref="J9" si="4">IF(I9=MAX($I$3:$I$8),"※","")</f>
        <v/>
      </c>
    </row>
    <row r="10" spans="1:10" ht="19" thickTop="1" thickBot="1">
      <c r="A10" s="38"/>
      <c r="B10" s="38"/>
      <c r="C10" s="39" t="s">
        <v>43</v>
      </c>
      <c r="D10" s="40">
        <f>SUM(E3:E9)-MAX(E3:E9)</f>
        <v>297</v>
      </c>
      <c r="E10" s="40"/>
      <c r="F10" s="40"/>
      <c r="G10" s="41" t="s">
        <v>44</v>
      </c>
      <c r="H10" s="40">
        <f>SUM(I3:I8)-MAX(I3:I8)</f>
        <v>302</v>
      </c>
      <c r="I10" s="40"/>
      <c r="J10" s="40"/>
    </row>
    <row r="11" spans="1:10" ht="19" thickTop="1" thickBot="1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9" thickTop="1" thickBot="1">
      <c r="A12" s="39" t="s">
        <v>6</v>
      </c>
      <c r="B12" s="28" t="s">
        <v>45</v>
      </c>
      <c r="C12" s="29"/>
      <c r="D12" s="29"/>
      <c r="E12" s="42" t="s">
        <v>46</v>
      </c>
      <c r="F12" s="43"/>
      <c r="G12" s="32">
        <f>SUM(D21,H21)</f>
        <v>576</v>
      </c>
      <c r="H12" s="39" t="s">
        <v>28</v>
      </c>
      <c r="I12" s="29">
        <v>1</v>
      </c>
      <c r="J12" s="29"/>
    </row>
    <row r="13" spans="1:10" ht="19" thickTop="1" thickBot="1">
      <c r="A13" s="33" t="s">
        <v>29</v>
      </c>
      <c r="B13" s="33" t="s">
        <v>30</v>
      </c>
      <c r="C13" s="33" t="s">
        <v>31</v>
      </c>
      <c r="D13" s="33" t="s">
        <v>47</v>
      </c>
      <c r="E13" s="33" t="s">
        <v>48</v>
      </c>
      <c r="F13" s="34"/>
      <c r="G13" s="35" t="s">
        <v>49</v>
      </c>
      <c r="H13" s="33" t="s">
        <v>47</v>
      </c>
      <c r="I13" s="33" t="s">
        <v>48</v>
      </c>
      <c r="J13" s="36"/>
    </row>
    <row r="14" spans="1:10" ht="19" thickTop="1" thickBot="1">
      <c r="A14" s="37" t="s">
        <v>50</v>
      </c>
      <c r="B14" s="37">
        <v>4</v>
      </c>
      <c r="C14" s="36"/>
      <c r="D14" s="36"/>
      <c r="E14" s="36">
        <f t="shared" ref="E14:E20" si="5">SUM(C14:D14)</f>
        <v>0</v>
      </c>
      <c r="F14" s="36" t="str">
        <f t="shared" ref="F14:F20" si="6">IF(E14=MAX($E$14:$E$20),"※","")</f>
        <v/>
      </c>
      <c r="G14" s="32"/>
      <c r="H14" s="36"/>
      <c r="I14" s="36">
        <f t="shared" ref="I14:I20" si="7">SUM(G14:H14)</f>
        <v>0</v>
      </c>
      <c r="J14" s="36" t="str">
        <f t="shared" ref="J14:J20" si="8">IF(I14=MAX($I$14:$I$20),"※","")</f>
        <v/>
      </c>
    </row>
    <row r="15" spans="1:10" ht="19" thickTop="1" thickBot="1">
      <c r="A15" s="37" t="s">
        <v>51</v>
      </c>
      <c r="B15" s="37">
        <v>3</v>
      </c>
      <c r="C15" s="36">
        <v>35</v>
      </c>
      <c r="D15" s="36">
        <v>37</v>
      </c>
      <c r="E15" s="36">
        <f t="shared" si="5"/>
        <v>72</v>
      </c>
      <c r="F15" s="36" t="str">
        <f t="shared" si="6"/>
        <v/>
      </c>
      <c r="G15" s="32">
        <v>37</v>
      </c>
      <c r="H15" s="36">
        <v>34</v>
      </c>
      <c r="I15" s="36">
        <f t="shared" si="7"/>
        <v>71</v>
      </c>
      <c r="J15" s="36" t="str">
        <f t="shared" si="8"/>
        <v/>
      </c>
    </row>
    <row r="16" spans="1:10" ht="19" thickTop="1" thickBot="1">
      <c r="A16" s="37" t="s">
        <v>52</v>
      </c>
      <c r="B16" s="37">
        <v>3</v>
      </c>
      <c r="C16" s="36">
        <v>37</v>
      </c>
      <c r="D16" s="36">
        <v>34</v>
      </c>
      <c r="E16" s="36">
        <f t="shared" si="5"/>
        <v>71</v>
      </c>
      <c r="F16" s="36" t="str">
        <f t="shared" si="6"/>
        <v/>
      </c>
      <c r="G16" s="32">
        <v>35</v>
      </c>
      <c r="H16" s="36">
        <v>36</v>
      </c>
      <c r="I16" s="36">
        <f t="shared" si="7"/>
        <v>71</v>
      </c>
      <c r="J16" s="36" t="str">
        <f t="shared" si="8"/>
        <v/>
      </c>
    </row>
    <row r="17" spans="1:10" ht="19" thickTop="1" thickBot="1">
      <c r="A17" s="37" t="s">
        <v>53</v>
      </c>
      <c r="B17" s="37">
        <v>3</v>
      </c>
      <c r="C17" s="36"/>
      <c r="D17" s="36"/>
      <c r="E17" s="36">
        <f t="shared" si="5"/>
        <v>0</v>
      </c>
      <c r="F17" s="36" t="str">
        <f t="shared" si="6"/>
        <v/>
      </c>
      <c r="G17" s="32"/>
      <c r="H17" s="36"/>
      <c r="I17" s="36">
        <f t="shared" si="7"/>
        <v>0</v>
      </c>
      <c r="J17" s="36" t="str">
        <f t="shared" si="8"/>
        <v/>
      </c>
    </row>
    <row r="18" spans="1:10" ht="19" thickTop="1" thickBot="1">
      <c r="A18" s="37" t="s">
        <v>54</v>
      </c>
      <c r="B18" s="37">
        <v>2</v>
      </c>
      <c r="C18" s="36">
        <v>39</v>
      </c>
      <c r="D18" s="36">
        <v>42</v>
      </c>
      <c r="E18" s="36">
        <f t="shared" si="5"/>
        <v>81</v>
      </c>
      <c r="F18" s="36" t="str">
        <f t="shared" si="6"/>
        <v/>
      </c>
      <c r="G18" s="32">
        <v>37</v>
      </c>
      <c r="H18" s="36">
        <v>36</v>
      </c>
      <c r="I18" s="36">
        <f t="shared" si="7"/>
        <v>73</v>
      </c>
      <c r="J18" s="36" t="str">
        <f t="shared" si="8"/>
        <v/>
      </c>
    </row>
    <row r="19" spans="1:10" ht="19" thickTop="1" thickBot="1">
      <c r="A19" s="37" t="s">
        <v>55</v>
      </c>
      <c r="B19" s="37">
        <v>2</v>
      </c>
      <c r="C19" s="36">
        <v>44</v>
      </c>
      <c r="D19" s="36">
        <v>38</v>
      </c>
      <c r="E19" s="36">
        <f t="shared" si="5"/>
        <v>82</v>
      </c>
      <c r="F19" s="36" t="str">
        <f t="shared" si="6"/>
        <v>※</v>
      </c>
      <c r="G19" s="32">
        <v>40</v>
      </c>
      <c r="H19" s="36">
        <v>39</v>
      </c>
      <c r="I19" s="36">
        <f t="shared" si="7"/>
        <v>79</v>
      </c>
      <c r="J19" s="36" t="str">
        <f t="shared" si="8"/>
        <v>※</v>
      </c>
    </row>
    <row r="20" spans="1:10" ht="19" thickTop="1" thickBot="1">
      <c r="A20" s="37" t="s">
        <v>56</v>
      </c>
      <c r="B20" s="37">
        <v>1</v>
      </c>
      <c r="C20" s="36">
        <v>35</v>
      </c>
      <c r="D20" s="36">
        <v>33</v>
      </c>
      <c r="E20" s="36">
        <f t="shared" si="5"/>
        <v>68</v>
      </c>
      <c r="F20" s="36" t="str">
        <f t="shared" si="6"/>
        <v/>
      </c>
      <c r="G20" s="32">
        <v>36</v>
      </c>
      <c r="H20" s="36">
        <v>33</v>
      </c>
      <c r="I20" s="36">
        <f t="shared" si="7"/>
        <v>69</v>
      </c>
      <c r="J20" s="36" t="str">
        <f t="shared" si="8"/>
        <v/>
      </c>
    </row>
    <row r="21" spans="1:10" ht="19" thickTop="1" thickBot="1">
      <c r="A21" s="44"/>
      <c r="B21" s="45"/>
      <c r="C21" s="39" t="s">
        <v>57</v>
      </c>
      <c r="D21" s="40">
        <f>SUM(E14:E20)-MAX(E14:E20)</f>
        <v>292</v>
      </c>
      <c r="E21" s="40"/>
      <c r="F21" s="40"/>
      <c r="G21" s="41" t="s">
        <v>58</v>
      </c>
      <c r="H21" s="40">
        <f>SUM(I14:I20)-MAX(I14:I20)</f>
        <v>284</v>
      </c>
      <c r="I21" s="40"/>
      <c r="J21" s="40"/>
    </row>
    <row r="22" spans="1:10" ht="15" customHeight="1" thickTop="1" thickBot="1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8" hidden="1" thickBot="1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9" thickTop="1" thickBot="1">
      <c r="A24" s="39" t="s">
        <v>6</v>
      </c>
      <c r="B24" s="28" t="s">
        <v>17</v>
      </c>
      <c r="C24" s="29"/>
      <c r="D24" s="29"/>
      <c r="E24" s="42" t="s">
        <v>59</v>
      </c>
      <c r="F24" s="43"/>
      <c r="G24" s="32">
        <f>SUM(D33+H33)</f>
        <v>624</v>
      </c>
      <c r="H24" s="39" t="s">
        <v>28</v>
      </c>
      <c r="I24" s="29">
        <v>4</v>
      </c>
      <c r="J24" s="29"/>
    </row>
    <row r="25" spans="1:10" ht="19" thickTop="1" thickBot="1">
      <c r="A25" s="39" t="s">
        <v>29</v>
      </c>
      <c r="B25" s="39" t="s">
        <v>30</v>
      </c>
      <c r="C25" s="39" t="s">
        <v>60</v>
      </c>
      <c r="D25" s="39" t="s">
        <v>47</v>
      </c>
      <c r="E25" s="39" t="s">
        <v>48</v>
      </c>
      <c r="F25" s="34"/>
      <c r="G25" s="41" t="s">
        <v>49</v>
      </c>
      <c r="H25" s="39" t="s">
        <v>47</v>
      </c>
      <c r="I25" s="39" t="s">
        <v>48</v>
      </c>
      <c r="J25" s="36"/>
    </row>
    <row r="26" spans="1:10" ht="19" thickTop="1" thickBot="1">
      <c r="A26" s="37" t="s">
        <v>61</v>
      </c>
      <c r="B26" s="37">
        <v>4</v>
      </c>
      <c r="C26" s="36">
        <v>39</v>
      </c>
      <c r="D26" s="36">
        <v>34</v>
      </c>
      <c r="E26" s="36">
        <f t="shared" ref="E26:E32" si="9">SUM(C26:D26)</f>
        <v>73</v>
      </c>
      <c r="F26" s="36" t="str">
        <f t="shared" ref="F26:F32" si="10">IF(E26=MAX($E$14:$E$20),"※","")</f>
        <v/>
      </c>
      <c r="G26" s="32">
        <v>40</v>
      </c>
      <c r="H26" s="36">
        <v>38</v>
      </c>
      <c r="I26" s="36">
        <f t="shared" ref="I26:I32" si="11">SUM(G26:H26)</f>
        <v>78</v>
      </c>
      <c r="J26" s="36" t="str">
        <f t="shared" ref="J26:J32" si="12">IF(I26=MAX($I$14:$I$20),"※","")</f>
        <v/>
      </c>
    </row>
    <row r="27" spans="1:10" ht="19" thickTop="1" thickBot="1">
      <c r="A27" s="37" t="s">
        <v>62</v>
      </c>
      <c r="B27" s="37">
        <v>4</v>
      </c>
      <c r="C27" s="36">
        <v>46</v>
      </c>
      <c r="D27" s="36">
        <v>50</v>
      </c>
      <c r="E27" s="36">
        <f t="shared" si="9"/>
        <v>96</v>
      </c>
      <c r="F27" s="46" t="s">
        <v>63</v>
      </c>
      <c r="G27" s="32"/>
      <c r="H27" s="36"/>
      <c r="I27" s="36">
        <f t="shared" si="11"/>
        <v>0</v>
      </c>
      <c r="J27" s="36" t="str">
        <f t="shared" si="12"/>
        <v/>
      </c>
    </row>
    <row r="28" spans="1:10" ht="19" thickTop="1" thickBot="1">
      <c r="A28" s="37" t="s">
        <v>64</v>
      </c>
      <c r="B28" s="37">
        <v>4</v>
      </c>
      <c r="C28" s="36"/>
      <c r="D28" s="36"/>
      <c r="E28" s="36">
        <f t="shared" si="9"/>
        <v>0</v>
      </c>
      <c r="F28" s="36" t="str">
        <f t="shared" si="10"/>
        <v/>
      </c>
      <c r="G28" s="32">
        <v>39</v>
      </c>
      <c r="H28" s="36">
        <v>43</v>
      </c>
      <c r="I28" s="36">
        <f t="shared" si="11"/>
        <v>82</v>
      </c>
      <c r="J28" s="36" t="str">
        <f t="shared" si="12"/>
        <v/>
      </c>
    </row>
    <row r="29" spans="1:10" ht="19" thickTop="1" thickBot="1">
      <c r="A29" s="37" t="s">
        <v>65</v>
      </c>
      <c r="B29" s="37">
        <v>3</v>
      </c>
      <c r="C29" s="36"/>
      <c r="D29" s="36"/>
      <c r="E29" s="36">
        <f t="shared" si="9"/>
        <v>0</v>
      </c>
      <c r="F29" s="36" t="str">
        <f t="shared" si="10"/>
        <v/>
      </c>
      <c r="G29" s="32"/>
      <c r="H29" s="36"/>
      <c r="I29" s="36">
        <f t="shared" si="11"/>
        <v>0</v>
      </c>
      <c r="J29" s="36" t="str">
        <f t="shared" si="12"/>
        <v/>
      </c>
    </row>
    <row r="30" spans="1:10" ht="19" thickTop="1" thickBot="1">
      <c r="A30" s="37" t="s">
        <v>66</v>
      </c>
      <c r="B30" s="37">
        <v>2</v>
      </c>
      <c r="C30" s="36">
        <v>36</v>
      </c>
      <c r="D30" s="36">
        <v>41</v>
      </c>
      <c r="E30" s="36">
        <f t="shared" si="9"/>
        <v>77</v>
      </c>
      <c r="F30" s="36" t="str">
        <f t="shared" si="10"/>
        <v/>
      </c>
      <c r="G30" s="32">
        <v>38</v>
      </c>
      <c r="H30" s="36">
        <v>37</v>
      </c>
      <c r="I30" s="36">
        <f t="shared" si="11"/>
        <v>75</v>
      </c>
      <c r="J30" s="36" t="str">
        <f t="shared" si="12"/>
        <v/>
      </c>
    </row>
    <row r="31" spans="1:10" ht="19" thickTop="1" thickBot="1">
      <c r="A31" s="37" t="s">
        <v>67</v>
      </c>
      <c r="B31" s="37">
        <v>2</v>
      </c>
      <c r="C31" s="36">
        <v>38</v>
      </c>
      <c r="D31" s="36">
        <v>45</v>
      </c>
      <c r="E31" s="36">
        <f t="shared" si="9"/>
        <v>83</v>
      </c>
      <c r="F31" s="36" t="str">
        <f t="shared" si="10"/>
        <v/>
      </c>
      <c r="G31" s="32">
        <v>44</v>
      </c>
      <c r="H31" s="36">
        <v>39</v>
      </c>
      <c r="I31" s="36">
        <f t="shared" si="11"/>
        <v>83</v>
      </c>
      <c r="J31" s="46" t="s">
        <v>68</v>
      </c>
    </row>
    <row r="32" spans="1:10" ht="19" thickTop="1" thickBot="1">
      <c r="A32" s="37" t="s">
        <v>69</v>
      </c>
      <c r="B32" s="37">
        <v>1</v>
      </c>
      <c r="C32" s="36">
        <v>39</v>
      </c>
      <c r="D32" s="36">
        <v>39</v>
      </c>
      <c r="E32" s="36">
        <f t="shared" si="9"/>
        <v>78</v>
      </c>
      <c r="F32" s="36" t="str">
        <f t="shared" si="10"/>
        <v/>
      </c>
      <c r="G32" s="32">
        <v>40</v>
      </c>
      <c r="H32" s="36">
        <v>38</v>
      </c>
      <c r="I32" s="36">
        <f t="shared" si="11"/>
        <v>78</v>
      </c>
      <c r="J32" s="36" t="str">
        <f t="shared" si="12"/>
        <v/>
      </c>
    </row>
    <row r="33" spans="1:10" ht="19" thickTop="1" thickBot="1">
      <c r="A33" s="47"/>
      <c r="B33" s="48"/>
      <c r="C33" s="39" t="s">
        <v>57</v>
      </c>
      <c r="D33" s="40">
        <f>SUM(E26:E32)-MAX(E26:E32)</f>
        <v>311</v>
      </c>
      <c r="E33" s="40"/>
      <c r="F33" s="40"/>
      <c r="G33" s="41" t="s">
        <v>58</v>
      </c>
      <c r="H33" s="40">
        <f>SUM(I26:I32)-MAX(I26:I32)</f>
        <v>313</v>
      </c>
      <c r="I33" s="40"/>
      <c r="J33" s="40"/>
    </row>
    <row r="34" spans="1:10" ht="19" thickTop="1" thickBot="1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18" hidden="1" thickBot="1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 ht="19" thickTop="1" thickBot="1">
      <c r="A36" s="39" t="s">
        <v>6</v>
      </c>
      <c r="B36" s="28" t="s">
        <v>70</v>
      </c>
      <c r="C36" s="29"/>
      <c r="D36" s="29"/>
      <c r="E36" s="42" t="s">
        <v>71</v>
      </c>
      <c r="F36" s="43"/>
      <c r="G36" s="32">
        <f>SUM(D45,H45)</f>
        <v>662</v>
      </c>
      <c r="H36" s="39" t="s">
        <v>28</v>
      </c>
      <c r="I36" s="29">
        <v>7</v>
      </c>
      <c r="J36" s="29"/>
    </row>
    <row r="37" spans="1:10" ht="19" thickTop="1" thickBot="1">
      <c r="A37" s="39" t="s">
        <v>29</v>
      </c>
      <c r="B37" s="39" t="s">
        <v>30</v>
      </c>
      <c r="C37" s="39" t="s">
        <v>60</v>
      </c>
      <c r="D37" s="39" t="s">
        <v>47</v>
      </c>
      <c r="E37" s="39" t="s">
        <v>48</v>
      </c>
      <c r="F37" s="34"/>
      <c r="G37" s="41" t="s">
        <v>49</v>
      </c>
      <c r="H37" s="39" t="s">
        <v>47</v>
      </c>
      <c r="I37" s="39" t="s">
        <v>48</v>
      </c>
      <c r="J37" s="36"/>
    </row>
    <row r="38" spans="1:10" ht="19" thickTop="1" thickBot="1">
      <c r="A38" s="37" t="s">
        <v>72</v>
      </c>
      <c r="B38" s="37">
        <v>4</v>
      </c>
      <c r="C38" s="36"/>
      <c r="D38" s="36"/>
      <c r="E38" s="36">
        <f t="shared" ref="E38:E43" si="13">SUM(C38:D38)</f>
        <v>0</v>
      </c>
      <c r="F38" s="36" t="str">
        <f t="shared" ref="F38:F44" si="14">IF(E38=MAX($E$38:$E$43),"※","")</f>
        <v/>
      </c>
      <c r="G38" s="32">
        <v>46</v>
      </c>
      <c r="H38" s="36">
        <v>40</v>
      </c>
      <c r="I38" s="36">
        <f t="shared" ref="I38:I44" si="15">SUM(G38:H38)</f>
        <v>86</v>
      </c>
      <c r="J38" s="36" t="str">
        <f t="shared" ref="J38:J44" si="16">IF(I38=MAX($I$38:$I$43),"※","")</f>
        <v/>
      </c>
    </row>
    <row r="39" spans="1:10" ht="19" thickTop="1" thickBot="1">
      <c r="A39" s="37" t="s">
        <v>73</v>
      </c>
      <c r="B39" s="37">
        <v>2</v>
      </c>
      <c r="C39" s="36">
        <v>41</v>
      </c>
      <c r="D39" s="36">
        <v>42</v>
      </c>
      <c r="E39" s="36">
        <f t="shared" si="13"/>
        <v>83</v>
      </c>
      <c r="F39" s="36" t="str">
        <f t="shared" si="14"/>
        <v/>
      </c>
      <c r="G39" s="32">
        <v>39</v>
      </c>
      <c r="H39" s="36">
        <v>43</v>
      </c>
      <c r="I39" s="36">
        <f t="shared" si="15"/>
        <v>82</v>
      </c>
      <c r="J39" s="36" t="str">
        <f t="shared" si="16"/>
        <v/>
      </c>
    </row>
    <row r="40" spans="1:10" ht="19" thickTop="1" thickBot="1">
      <c r="A40" s="37" t="s">
        <v>74</v>
      </c>
      <c r="B40" s="37">
        <v>2</v>
      </c>
      <c r="C40" s="36">
        <v>47</v>
      </c>
      <c r="D40" s="36">
        <v>41</v>
      </c>
      <c r="E40" s="36">
        <f t="shared" si="13"/>
        <v>88</v>
      </c>
      <c r="F40" s="36"/>
      <c r="G40" s="32">
        <v>36</v>
      </c>
      <c r="H40" s="36">
        <v>43</v>
      </c>
      <c r="I40" s="36">
        <f t="shared" si="15"/>
        <v>79</v>
      </c>
      <c r="J40" s="36" t="str">
        <f t="shared" si="16"/>
        <v/>
      </c>
    </row>
    <row r="41" spans="1:10" ht="19" thickTop="1" thickBot="1">
      <c r="A41" s="37" t="s">
        <v>75</v>
      </c>
      <c r="B41" s="37">
        <v>2</v>
      </c>
      <c r="C41" s="36">
        <v>46</v>
      </c>
      <c r="D41" s="36">
        <v>42</v>
      </c>
      <c r="E41" s="36">
        <f t="shared" si="13"/>
        <v>88</v>
      </c>
      <c r="F41" s="36" t="str">
        <f t="shared" si="14"/>
        <v>※</v>
      </c>
      <c r="G41" s="32"/>
      <c r="H41" s="36"/>
      <c r="I41" s="36">
        <f t="shared" si="15"/>
        <v>0</v>
      </c>
      <c r="J41" s="36" t="str">
        <f t="shared" si="16"/>
        <v/>
      </c>
    </row>
    <row r="42" spans="1:10" ht="19" thickTop="1" thickBot="1">
      <c r="A42" s="49" t="s">
        <v>76</v>
      </c>
      <c r="B42" s="37">
        <v>1</v>
      </c>
      <c r="C42" s="36">
        <v>41</v>
      </c>
      <c r="D42" s="36">
        <v>37</v>
      </c>
      <c r="E42" s="36">
        <f t="shared" si="13"/>
        <v>78</v>
      </c>
      <c r="F42" s="36" t="str">
        <f t="shared" si="14"/>
        <v/>
      </c>
      <c r="G42" s="32">
        <v>42</v>
      </c>
      <c r="H42" s="36">
        <v>49</v>
      </c>
      <c r="I42" s="36">
        <f t="shared" si="15"/>
        <v>91</v>
      </c>
      <c r="J42" s="36" t="str">
        <f t="shared" si="16"/>
        <v>※</v>
      </c>
    </row>
    <row r="43" spans="1:10" ht="19" thickTop="1" thickBot="1">
      <c r="A43" s="37" t="s">
        <v>77</v>
      </c>
      <c r="B43" s="37">
        <v>1</v>
      </c>
      <c r="C43" s="36"/>
      <c r="D43" s="36"/>
      <c r="E43" s="36">
        <f t="shared" si="13"/>
        <v>0</v>
      </c>
      <c r="F43" s="36" t="str">
        <f t="shared" si="14"/>
        <v/>
      </c>
      <c r="G43" s="32"/>
      <c r="H43" s="36"/>
      <c r="I43" s="36">
        <f t="shared" si="15"/>
        <v>0</v>
      </c>
      <c r="J43" s="36" t="str">
        <f t="shared" si="16"/>
        <v/>
      </c>
    </row>
    <row r="44" spans="1:10" ht="19" thickTop="1" thickBot="1">
      <c r="A44" s="37" t="s">
        <v>78</v>
      </c>
      <c r="B44" s="37">
        <v>1</v>
      </c>
      <c r="C44" s="36">
        <v>40</v>
      </c>
      <c r="D44" s="36">
        <v>45</v>
      </c>
      <c r="E44" s="36">
        <f t="shared" ref="E44" si="17">SUM(C44:D44)</f>
        <v>85</v>
      </c>
      <c r="F44" s="36" t="str">
        <f t="shared" si="14"/>
        <v/>
      </c>
      <c r="G44" s="32">
        <v>39</v>
      </c>
      <c r="H44" s="36">
        <v>42</v>
      </c>
      <c r="I44" s="36">
        <f t="shared" si="15"/>
        <v>81</v>
      </c>
      <c r="J44" s="36" t="str">
        <f t="shared" si="16"/>
        <v/>
      </c>
    </row>
    <row r="45" spans="1:10" ht="19" thickTop="1" thickBot="1">
      <c r="A45" s="38"/>
      <c r="B45" s="38"/>
      <c r="C45" s="39" t="s">
        <v>57</v>
      </c>
      <c r="D45" s="40">
        <v>334</v>
      </c>
      <c r="E45" s="40"/>
      <c r="F45" s="40"/>
      <c r="G45" s="41" t="s">
        <v>58</v>
      </c>
      <c r="H45" s="40">
        <v>328</v>
      </c>
      <c r="I45" s="40"/>
      <c r="J45" s="40"/>
    </row>
    <row r="46" spans="1:10" ht="19" thickTop="1" thickBot="1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19" thickTop="1" thickBot="1">
      <c r="A47" s="39" t="s">
        <v>6</v>
      </c>
      <c r="B47" s="28" t="s">
        <v>10</v>
      </c>
      <c r="C47" s="29"/>
      <c r="D47" s="29"/>
      <c r="E47" s="42" t="s">
        <v>79</v>
      </c>
      <c r="F47" s="43"/>
      <c r="G47" s="50">
        <f>SUM(D54:J54)</f>
        <v>604</v>
      </c>
      <c r="H47" s="39" t="s">
        <v>28</v>
      </c>
      <c r="I47" s="29">
        <v>3</v>
      </c>
      <c r="J47" s="29"/>
    </row>
    <row r="48" spans="1:10" ht="19" thickTop="1" thickBot="1">
      <c r="A48" s="39" t="s">
        <v>29</v>
      </c>
      <c r="B48" s="39" t="s">
        <v>30</v>
      </c>
      <c r="C48" s="39" t="s">
        <v>80</v>
      </c>
      <c r="D48" s="39" t="s">
        <v>47</v>
      </c>
      <c r="E48" s="39" t="s">
        <v>48</v>
      </c>
      <c r="F48" s="34"/>
      <c r="G48" s="41" t="s">
        <v>49</v>
      </c>
      <c r="H48" s="39" t="s">
        <v>47</v>
      </c>
      <c r="I48" s="39" t="s">
        <v>48</v>
      </c>
      <c r="J48" s="36"/>
    </row>
    <row r="49" spans="1:10" ht="19" thickTop="1" thickBot="1">
      <c r="A49" s="37" t="s">
        <v>81</v>
      </c>
      <c r="B49" s="37">
        <v>4</v>
      </c>
      <c r="C49" s="36">
        <v>38</v>
      </c>
      <c r="D49" s="36">
        <v>34</v>
      </c>
      <c r="E49" s="36">
        <f>SUM(C49:D49)</f>
        <v>72</v>
      </c>
      <c r="F49" s="36" t="str">
        <f>IF(E49=MAX($E$49:$E$53),"※","")</f>
        <v/>
      </c>
      <c r="G49" s="32">
        <v>36</v>
      </c>
      <c r="H49" s="36">
        <v>38</v>
      </c>
      <c r="I49" s="36">
        <f>SUM(G49:H49)</f>
        <v>74</v>
      </c>
      <c r="J49" s="36"/>
    </row>
    <row r="50" spans="1:10" ht="19" thickTop="1" thickBot="1">
      <c r="A50" s="37" t="s">
        <v>82</v>
      </c>
      <c r="B50" s="37">
        <v>3</v>
      </c>
      <c r="C50" s="36">
        <v>40</v>
      </c>
      <c r="D50" s="36">
        <v>34</v>
      </c>
      <c r="E50" s="36">
        <f>SUM(C50:D50)</f>
        <v>74</v>
      </c>
      <c r="F50" s="36" t="str">
        <f>IF(E50=MAX($E$49:$E$53),"※","")</f>
        <v/>
      </c>
      <c r="G50" s="32">
        <v>37</v>
      </c>
      <c r="H50" s="36">
        <v>36</v>
      </c>
      <c r="I50" s="36">
        <f>SUM(G50:H50)</f>
        <v>73</v>
      </c>
      <c r="J50" s="36"/>
    </row>
    <row r="51" spans="1:10" ht="19" thickTop="1" thickBot="1">
      <c r="A51" s="37" t="s">
        <v>83</v>
      </c>
      <c r="B51" s="37">
        <v>3</v>
      </c>
      <c r="C51" s="36">
        <v>48</v>
      </c>
      <c r="D51" s="36">
        <v>38</v>
      </c>
      <c r="E51" s="36">
        <v>86</v>
      </c>
      <c r="F51" s="36" t="str">
        <f>IF(E51=MAX($E$49:$E$53),"※","")</f>
        <v>※</v>
      </c>
      <c r="G51" s="51" t="s">
        <v>84</v>
      </c>
      <c r="H51" s="52"/>
      <c r="I51" s="53"/>
      <c r="J51" s="46" t="s">
        <v>68</v>
      </c>
    </row>
    <row r="52" spans="1:10" ht="19" thickTop="1" thickBot="1">
      <c r="A52" s="37" t="s">
        <v>85</v>
      </c>
      <c r="B52" s="37">
        <v>3</v>
      </c>
      <c r="C52" s="36">
        <v>38</v>
      </c>
      <c r="D52" s="36">
        <v>39</v>
      </c>
      <c r="E52" s="36">
        <f>SUM(C52:D52)</f>
        <v>77</v>
      </c>
      <c r="F52" s="36" t="str">
        <f>IF(E52=MAX($E$49:$E$53),"※","")</f>
        <v/>
      </c>
      <c r="G52" s="32">
        <v>38</v>
      </c>
      <c r="H52" s="36">
        <v>35</v>
      </c>
      <c r="I52" s="36">
        <f>SUM(G52:H52)</f>
        <v>73</v>
      </c>
      <c r="J52" s="36"/>
    </row>
    <row r="53" spans="1:10" ht="19" thickTop="1" thickBot="1">
      <c r="A53" s="37" t="s">
        <v>86</v>
      </c>
      <c r="B53" s="37">
        <v>3</v>
      </c>
      <c r="C53" s="36">
        <v>39</v>
      </c>
      <c r="D53" s="36">
        <v>42</v>
      </c>
      <c r="E53" s="36">
        <f>SUM(C53:D53)</f>
        <v>81</v>
      </c>
      <c r="F53" s="36" t="str">
        <f>IF(E53=MAX($E$49:$E$53),"※","")</f>
        <v/>
      </c>
      <c r="G53" s="32">
        <v>40</v>
      </c>
      <c r="H53" s="36">
        <v>40</v>
      </c>
      <c r="I53" s="36">
        <f>SUM(G53:H53)</f>
        <v>80</v>
      </c>
      <c r="J53" s="36"/>
    </row>
    <row r="54" spans="1:10" ht="19" thickTop="1" thickBot="1">
      <c r="A54" s="44"/>
      <c r="B54" s="45"/>
      <c r="C54" s="39" t="s">
        <v>57</v>
      </c>
      <c r="D54" s="40">
        <f>SUM(E49:E53)-MAX(E49:E53)</f>
        <v>304</v>
      </c>
      <c r="E54" s="40"/>
      <c r="F54" s="40"/>
      <c r="G54" s="41" t="s">
        <v>58</v>
      </c>
      <c r="H54" s="40">
        <f>SUM(I49:I53)</f>
        <v>300</v>
      </c>
      <c r="I54" s="40"/>
      <c r="J54" s="40"/>
    </row>
    <row r="55" spans="1:10" ht="32.25" customHeight="1" thickTop="1" thickBot="1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6" spans="1:10" ht="18" hidden="1" thickBot="1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ht="19" thickTop="1" thickBot="1">
      <c r="A57" s="39" t="s">
        <v>6</v>
      </c>
      <c r="B57" s="28" t="s">
        <v>12</v>
      </c>
      <c r="C57" s="29"/>
      <c r="D57" s="29"/>
      <c r="E57" s="42" t="s">
        <v>87</v>
      </c>
      <c r="F57" s="43"/>
      <c r="G57" s="32">
        <f>SUM(D66,H66)</f>
        <v>629</v>
      </c>
      <c r="H57" s="39" t="s">
        <v>28</v>
      </c>
      <c r="I57" s="29">
        <v>5</v>
      </c>
      <c r="J57" s="29"/>
    </row>
    <row r="58" spans="1:10" ht="19" thickTop="1" thickBot="1">
      <c r="A58" s="39" t="s">
        <v>29</v>
      </c>
      <c r="B58" s="39" t="s">
        <v>30</v>
      </c>
      <c r="C58" s="39" t="s">
        <v>31</v>
      </c>
      <c r="D58" s="39" t="s">
        <v>88</v>
      </c>
      <c r="E58" s="39" t="s">
        <v>89</v>
      </c>
      <c r="F58" s="34"/>
      <c r="G58" s="41" t="s">
        <v>31</v>
      </c>
      <c r="H58" s="39" t="s">
        <v>88</v>
      </c>
      <c r="I58" s="39" t="s">
        <v>89</v>
      </c>
      <c r="J58" s="36"/>
    </row>
    <row r="59" spans="1:10" ht="19" thickTop="1" thickBot="1">
      <c r="A59" s="37" t="s">
        <v>90</v>
      </c>
      <c r="B59" s="37">
        <v>4</v>
      </c>
      <c r="C59" s="36">
        <v>45</v>
      </c>
      <c r="D59" s="36">
        <v>40</v>
      </c>
      <c r="E59" s="36">
        <f t="shared" ref="E59:E65" si="18">SUM(C59:D59)</f>
        <v>85</v>
      </c>
      <c r="F59" s="36" t="str">
        <f t="shared" ref="F59:F65" si="19">IF(E59=MAX($E$59:$E$65),"※","")</f>
        <v/>
      </c>
      <c r="G59" s="32">
        <v>40</v>
      </c>
      <c r="H59" s="36">
        <v>39</v>
      </c>
      <c r="I59" s="46">
        <f>SUM(G59:H59)</f>
        <v>79</v>
      </c>
      <c r="J59" s="36" t="str">
        <f t="shared" ref="J59:J64" si="20">IF(I59=MAX($I$59:$I$65),"※","")</f>
        <v>※</v>
      </c>
    </row>
    <row r="60" spans="1:10" ht="19" thickTop="1" thickBot="1">
      <c r="A60" s="37" t="s">
        <v>91</v>
      </c>
      <c r="B60" s="37">
        <v>4</v>
      </c>
      <c r="C60" s="36">
        <v>41</v>
      </c>
      <c r="D60" s="36">
        <v>50</v>
      </c>
      <c r="E60" s="36">
        <f t="shared" si="18"/>
        <v>91</v>
      </c>
      <c r="F60" s="36" t="str">
        <f t="shared" si="19"/>
        <v>※</v>
      </c>
      <c r="G60" s="32"/>
      <c r="H60" s="36"/>
      <c r="I60" s="46">
        <f t="shared" ref="I60:I65" si="21">SUM(G60:H60)</f>
        <v>0</v>
      </c>
      <c r="J60" s="36" t="str">
        <f t="shared" si="20"/>
        <v/>
      </c>
    </row>
    <row r="61" spans="1:10" ht="19" thickTop="1" thickBot="1">
      <c r="A61" s="37" t="s">
        <v>92</v>
      </c>
      <c r="B61" s="37">
        <v>4</v>
      </c>
      <c r="C61" s="36"/>
      <c r="D61" s="36"/>
      <c r="E61" s="36">
        <f t="shared" si="18"/>
        <v>0</v>
      </c>
      <c r="F61" s="36" t="str">
        <f t="shared" si="19"/>
        <v/>
      </c>
      <c r="G61" s="32"/>
      <c r="H61" s="36"/>
      <c r="I61" s="46">
        <f t="shared" si="21"/>
        <v>0</v>
      </c>
      <c r="J61" s="36" t="str">
        <f t="shared" si="20"/>
        <v/>
      </c>
    </row>
    <row r="62" spans="1:10" ht="19" thickTop="1" thickBot="1">
      <c r="A62" s="37" t="s">
        <v>93</v>
      </c>
      <c r="B62" s="37">
        <v>3</v>
      </c>
      <c r="C62" s="36">
        <v>42</v>
      </c>
      <c r="D62" s="36">
        <v>40</v>
      </c>
      <c r="E62" s="36">
        <f t="shared" si="18"/>
        <v>82</v>
      </c>
      <c r="F62" s="36" t="str">
        <f t="shared" si="19"/>
        <v/>
      </c>
      <c r="G62" s="32">
        <v>41</v>
      </c>
      <c r="H62" s="36">
        <v>37</v>
      </c>
      <c r="I62" s="46">
        <f t="shared" si="21"/>
        <v>78</v>
      </c>
      <c r="J62" s="36" t="str">
        <f t="shared" si="20"/>
        <v/>
      </c>
    </row>
    <row r="63" spans="1:10" ht="19" thickTop="1" thickBot="1">
      <c r="A63" s="37" t="s">
        <v>94</v>
      </c>
      <c r="B63" s="37">
        <v>3</v>
      </c>
      <c r="C63" s="36"/>
      <c r="D63" s="36"/>
      <c r="E63" s="36">
        <f t="shared" si="18"/>
        <v>0</v>
      </c>
      <c r="F63" s="36" t="str">
        <f t="shared" si="19"/>
        <v/>
      </c>
      <c r="G63" s="32">
        <v>39</v>
      </c>
      <c r="H63" s="36">
        <v>34</v>
      </c>
      <c r="I63" s="46">
        <f t="shared" si="21"/>
        <v>73</v>
      </c>
      <c r="J63" s="36" t="str">
        <f t="shared" si="20"/>
        <v/>
      </c>
    </row>
    <row r="64" spans="1:10" ht="19" thickTop="1" thickBot="1">
      <c r="A64" s="37" t="s">
        <v>95</v>
      </c>
      <c r="B64" s="37">
        <v>1</v>
      </c>
      <c r="C64" s="36">
        <v>38</v>
      </c>
      <c r="D64" s="36">
        <v>41</v>
      </c>
      <c r="E64" s="36">
        <f t="shared" si="18"/>
        <v>79</v>
      </c>
      <c r="F64" s="36" t="str">
        <f t="shared" si="19"/>
        <v/>
      </c>
      <c r="G64" s="32">
        <v>38</v>
      </c>
      <c r="H64" s="36">
        <v>33</v>
      </c>
      <c r="I64" s="46">
        <f t="shared" si="21"/>
        <v>71</v>
      </c>
      <c r="J64" s="36" t="str">
        <f t="shared" si="20"/>
        <v/>
      </c>
    </row>
    <row r="65" spans="1:10" ht="19" thickTop="1" thickBot="1">
      <c r="A65" s="37" t="s">
        <v>96</v>
      </c>
      <c r="B65" s="37">
        <v>1</v>
      </c>
      <c r="C65" s="36">
        <v>40</v>
      </c>
      <c r="D65" s="36">
        <v>42</v>
      </c>
      <c r="E65" s="36">
        <f t="shared" si="18"/>
        <v>82</v>
      </c>
      <c r="F65" s="36" t="str">
        <f t="shared" si="19"/>
        <v/>
      </c>
      <c r="G65" s="32">
        <v>41</v>
      </c>
      <c r="H65" s="36">
        <v>38</v>
      </c>
      <c r="I65" s="46">
        <f t="shared" si="21"/>
        <v>79</v>
      </c>
      <c r="J65" s="36"/>
    </row>
    <row r="66" spans="1:10" ht="19" thickTop="1" thickBot="1">
      <c r="A66" s="44"/>
      <c r="B66" s="44"/>
      <c r="C66" s="39" t="s">
        <v>97</v>
      </c>
      <c r="D66" s="40">
        <f>SUM(E59:E65)-MAX(E59:E65)</f>
        <v>328</v>
      </c>
      <c r="E66" s="40"/>
      <c r="F66" s="40"/>
      <c r="G66" s="41" t="s">
        <v>98</v>
      </c>
      <c r="H66" s="40">
        <f>SUM(I59:I65)-MAX(I59:I65)</f>
        <v>301</v>
      </c>
      <c r="I66" s="40"/>
      <c r="J66" s="40"/>
    </row>
    <row r="67" spans="1:10" ht="16.5" customHeight="1" thickTop="1" thickBot="1">
      <c r="A67" s="54"/>
      <c r="B67" s="54"/>
      <c r="C67" s="54"/>
      <c r="D67" s="54"/>
      <c r="E67" s="54"/>
      <c r="F67" s="54"/>
      <c r="G67" s="54"/>
      <c r="H67" s="54"/>
      <c r="I67" s="54"/>
      <c r="J67" s="54"/>
    </row>
    <row r="68" spans="1:10" ht="0.75" customHeight="1" thickBot="1">
      <c r="A68" s="54"/>
      <c r="B68" s="54"/>
      <c r="C68" s="54"/>
      <c r="D68" s="54"/>
      <c r="E68" s="54"/>
      <c r="F68" s="54"/>
      <c r="G68" s="54"/>
      <c r="H68" s="54"/>
      <c r="I68" s="54"/>
      <c r="J68" s="54"/>
    </row>
    <row r="69" spans="1:10" ht="19" thickTop="1" thickBot="1">
      <c r="A69" s="39" t="s">
        <v>6</v>
      </c>
      <c r="B69" s="28" t="s">
        <v>21</v>
      </c>
      <c r="C69" s="29"/>
      <c r="D69" s="29"/>
      <c r="E69" s="42" t="s">
        <v>99</v>
      </c>
      <c r="F69" s="43"/>
      <c r="G69" s="32">
        <f>SUM(D78,H78)</f>
        <v>343</v>
      </c>
      <c r="H69" s="39" t="s">
        <v>28</v>
      </c>
      <c r="I69" s="29">
        <v>10</v>
      </c>
      <c r="J69" s="29"/>
    </row>
    <row r="70" spans="1:10" ht="19" thickTop="1" thickBot="1">
      <c r="A70" s="39" t="s">
        <v>29</v>
      </c>
      <c r="B70" s="39" t="s">
        <v>30</v>
      </c>
      <c r="C70" s="39" t="s">
        <v>100</v>
      </c>
      <c r="D70" s="39" t="s">
        <v>101</v>
      </c>
      <c r="E70" s="39" t="s">
        <v>102</v>
      </c>
      <c r="F70" s="34"/>
      <c r="G70" s="41" t="s">
        <v>60</v>
      </c>
      <c r="H70" s="39" t="s">
        <v>103</v>
      </c>
      <c r="I70" s="39" t="s">
        <v>104</v>
      </c>
      <c r="J70" s="36"/>
    </row>
    <row r="71" spans="1:10" ht="19" thickTop="1" thickBot="1">
      <c r="A71" s="37" t="s">
        <v>105</v>
      </c>
      <c r="B71" s="37">
        <v>4</v>
      </c>
      <c r="C71" s="36">
        <v>43</v>
      </c>
      <c r="D71" s="36">
        <v>39</v>
      </c>
      <c r="E71" s="36">
        <f t="shared" ref="E71:E77" si="22">SUM(C71:D71)</f>
        <v>82</v>
      </c>
      <c r="F71" s="36" t="str">
        <f t="shared" ref="F71:F77" si="23">IF(E71=MAX($E$71:$E$77),"※","")</f>
        <v/>
      </c>
      <c r="G71" s="32"/>
      <c r="H71" s="36"/>
      <c r="I71" s="36">
        <f t="shared" ref="I71:I77" si="24">SUM(G71:H71)</f>
        <v>0</v>
      </c>
      <c r="J71" s="36"/>
    </row>
    <row r="72" spans="1:10" ht="19" thickTop="1" thickBot="1">
      <c r="A72" s="37" t="s">
        <v>106</v>
      </c>
      <c r="B72" s="37">
        <v>3</v>
      </c>
      <c r="C72" s="36"/>
      <c r="D72" s="36"/>
      <c r="E72" s="36">
        <f t="shared" si="22"/>
        <v>0</v>
      </c>
      <c r="F72" s="36" t="str">
        <f t="shared" si="23"/>
        <v/>
      </c>
      <c r="G72" s="32"/>
      <c r="H72" s="36"/>
      <c r="I72" s="36">
        <f t="shared" si="24"/>
        <v>0</v>
      </c>
      <c r="J72" s="36"/>
    </row>
    <row r="73" spans="1:10" ht="19" thickTop="1" thickBot="1">
      <c r="A73" s="37" t="s">
        <v>107</v>
      </c>
      <c r="B73" s="37">
        <v>3</v>
      </c>
      <c r="C73" s="36">
        <v>49</v>
      </c>
      <c r="D73" s="36">
        <v>44</v>
      </c>
      <c r="E73" s="36">
        <f t="shared" si="22"/>
        <v>93</v>
      </c>
      <c r="F73" s="36" t="str">
        <f t="shared" si="23"/>
        <v/>
      </c>
      <c r="G73" s="32"/>
      <c r="H73" s="36"/>
      <c r="I73" s="36">
        <f t="shared" si="24"/>
        <v>0</v>
      </c>
      <c r="J73" s="36"/>
    </row>
    <row r="74" spans="1:10" ht="19" thickTop="1" thickBot="1">
      <c r="A74" s="37" t="s">
        <v>108</v>
      </c>
      <c r="B74" s="37">
        <v>3</v>
      </c>
      <c r="C74" s="36">
        <v>43</v>
      </c>
      <c r="D74" s="36">
        <v>46</v>
      </c>
      <c r="E74" s="36">
        <f t="shared" si="22"/>
        <v>89</v>
      </c>
      <c r="F74" s="36" t="str">
        <f t="shared" si="23"/>
        <v/>
      </c>
      <c r="G74" s="32"/>
      <c r="H74" s="36"/>
      <c r="I74" s="36">
        <f t="shared" si="24"/>
        <v>0</v>
      </c>
      <c r="J74" s="36"/>
    </row>
    <row r="75" spans="1:10" ht="19" thickTop="1" thickBot="1">
      <c r="A75" s="37" t="s">
        <v>109</v>
      </c>
      <c r="B75" s="37">
        <v>3</v>
      </c>
      <c r="C75" s="36"/>
      <c r="D75" s="36"/>
      <c r="E75" s="36">
        <f t="shared" si="22"/>
        <v>0</v>
      </c>
      <c r="F75" s="36" t="str">
        <f t="shared" si="23"/>
        <v/>
      </c>
      <c r="G75" s="32"/>
      <c r="H75" s="36"/>
      <c r="I75" s="36">
        <f t="shared" si="24"/>
        <v>0</v>
      </c>
      <c r="J75" s="36"/>
    </row>
    <row r="76" spans="1:10" ht="19" thickTop="1" thickBot="1">
      <c r="A76" s="37" t="s">
        <v>110</v>
      </c>
      <c r="B76" s="37">
        <v>2</v>
      </c>
      <c r="C76" s="36">
        <v>40</v>
      </c>
      <c r="D76" s="36">
        <v>39</v>
      </c>
      <c r="E76" s="36">
        <f t="shared" si="22"/>
        <v>79</v>
      </c>
      <c r="F76" s="36" t="str">
        <f t="shared" si="23"/>
        <v/>
      </c>
      <c r="G76" s="32"/>
      <c r="H76" s="36"/>
      <c r="I76" s="36">
        <f t="shared" si="24"/>
        <v>0</v>
      </c>
      <c r="J76" s="36"/>
    </row>
    <row r="77" spans="1:10" ht="19" thickTop="1" thickBot="1">
      <c r="A77" s="37" t="s">
        <v>111</v>
      </c>
      <c r="B77" s="37">
        <v>2</v>
      </c>
      <c r="C77" s="36">
        <v>49</v>
      </c>
      <c r="D77" s="36">
        <v>51</v>
      </c>
      <c r="E77" s="36">
        <f t="shared" si="22"/>
        <v>100</v>
      </c>
      <c r="F77" s="36" t="str">
        <f t="shared" si="23"/>
        <v>※</v>
      </c>
      <c r="G77" s="32"/>
      <c r="H77" s="36"/>
      <c r="I77" s="36">
        <f t="shared" si="24"/>
        <v>0</v>
      </c>
      <c r="J77" s="36"/>
    </row>
    <row r="78" spans="1:10" ht="19" thickTop="1" thickBot="1">
      <c r="A78" s="44"/>
      <c r="B78" s="45"/>
      <c r="C78" s="39" t="s">
        <v>112</v>
      </c>
      <c r="D78" s="40">
        <f>SUM(E71:E77)-MAX(E71:E77)</f>
        <v>343</v>
      </c>
      <c r="E78" s="40"/>
      <c r="F78" s="40"/>
      <c r="G78" s="41" t="s">
        <v>113</v>
      </c>
      <c r="H78" s="40">
        <f>SUM(I71:I77)-MAX(I71:I77)</f>
        <v>0</v>
      </c>
      <c r="I78" s="40"/>
      <c r="J78" s="40"/>
    </row>
    <row r="79" spans="1:10" ht="19" thickTop="1" thickBot="1">
      <c r="A79" s="55"/>
      <c r="B79" s="55"/>
      <c r="C79" s="56"/>
      <c r="D79" s="56"/>
      <c r="E79" s="56"/>
      <c r="F79" s="56"/>
      <c r="G79" s="56"/>
      <c r="H79" s="56"/>
    </row>
    <row r="80" spans="1:10" ht="19" thickTop="1" thickBot="1">
      <c r="A80" s="39" t="s">
        <v>6</v>
      </c>
      <c r="B80" s="28" t="s">
        <v>13</v>
      </c>
      <c r="C80" s="29"/>
      <c r="D80" s="29"/>
      <c r="E80" s="42" t="s">
        <v>114</v>
      </c>
      <c r="F80" s="43"/>
      <c r="G80" s="32">
        <f>SUM(D89,H89)</f>
        <v>658</v>
      </c>
      <c r="H80" s="39" t="s">
        <v>28</v>
      </c>
      <c r="I80" s="29">
        <v>6</v>
      </c>
      <c r="J80" s="29"/>
    </row>
    <row r="81" spans="1:10" ht="19" thickTop="1" thickBot="1">
      <c r="A81" s="39" t="s">
        <v>29</v>
      </c>
      <c r="B81" s="39" t="s">
        <v>30</v>
      </c>
      <c r="C81" s="39" t="s">
        <v>31</v>
      </c>
      <c r="D81" s="39" t="s">
        <v>88</v>
      </c>
      <c r="E81" s="39" t="s">
        <v>89</v>
      </c>
      <c r="F81" s="34"/>
      <c r="G81" s="41" t="s">
        <v>31</v>
      </c>
      <c r="H81" s="39" t="s">
        <v>88</v>
      </c>
      <c r="I81" s="39" t="s">
        <v>89</v>
      </c>
      <c r="J81" s="36"/>
    </row>
    <row r="82" spans="1:10" ht="19" thickTop="1" thickBot="1">
      <c r="A82" s="37" t="s">
        <v>115</v>
      </c>
      <c r="B82" s="37">
        <v>4</v>
      </c>
      <c r="C82" s="36">
        <v>48</v>
      </c>
      <c r="D82" s="36">
        <v>43</v>
      </c>
      <c r="E82" s="36">
        <f t="shared" ref="E82:E88" si="25">SUM(C82:D82)</f>
        <v>91</v>
      </c>
      <c r="F82" s="36" t="str">
        <f t="shared" ref="F82:F88" si="26">IF(E82=MAX($E$82:$E$88),"※","")</f>
        <v/>
      </c>
      <c r="G82" s="32">
        <v>50</v>
      </c>
      <c r="H82" s="36">
        <v>40</v>
      </c>
      <c r="I82" s="36">
        <f t="shared" ref="I82:I88" si="27">SUM(G82:H82)</f>
        <v>90</v>
      </c>
      <c r="J82" s="46" t="s">
        <v>68</v>
      </c>
    </row>
    <row r="83" spans="1:10" ht="19" thickTop="1" thickBot="1">
      <c r="A83" s="37" t="s">
        <v>116</v>
      </c>
      <c r="B83" s="37">
        <v>3</v>
      </c>
      <c r="C83" s="36"/>
      <c r="D83" s="36"/>
      <c r="E83" s="36">
        <f t="shared" si="25"/>
        <v>0</v>
      </c>
      <c r="F83" s="36" t="str">
        <f t="shared" si="26"/>
        <v/>
      </c>
      <c r="G83" s="32">
        <v>41</v>
      </c>
      <c r="H83" s="36">
        <v>39</v>
      </c>
      <c r="I83" s="36">
        <f t="shared" si="27"/>
        <v>80</v>
      </c>
      <c r="J83" s="36"/>
    </row>
    <row r="84" spans="1:10" ht="19" thickTop="1" thickBot="1">
      <c r="A84" s="37" t="s">
        <v>117</v>
      </c>
      <c r="B84" s="37">
        <v>3</v>
      </c>
      <c r="C84" s="36">
        <v>44</v>
      </c>
      <c r="D84" s="36">
        <v>51</v>
      </c>
      <c r="E84" s="36">
        <f t="shared" si="25"/>
        <v>95</v>
      </c>
      <c r="F84" s="36" t="str">
        <f t="shared" si="26"/>
        <v>※</v>
      </c>
      <c r="G84" s="32"/>
      <c r="H84" s="36"/>
      <c r="I84" s="36">
        <f t="shared" si="27"/>
        <v>0</v>
      </c>
      <c r="J84" s="36"/>
    </row>
    <row r="85" spans="1:10" ht="19" thickTop="1" thickBot="1">
      <c r="A85" s="37" t="s">
        <v>118</v>
      </c>
      <c r="B85" s="37">
        <v>2</v>
      </c>
      <c r="C85" s="36">
        <v>40</v>
      </c>
      <c r="D85" s="36">
        <v>43</v>
      </c>
      <c r="E85" s="36">
        <f t="shared" si="25"/>
        <v>83</v>
      </c>
      <c r="F85" s="36" t="str">
        <f t="shared" si="26"/>
        <v/>
      </c>
      <c r="G85" s="32">
        <v>38</v>
      </c>
      <c r="H85" s="36">
        <v>40</v>
      </c>
      <c r="I85" s="36">
        <f t="shared" si="27"/>
        <v>78</v>
      </c>
      <c r="J85" s="36"/>
    </row>
    <row r="86" spans="1:10" ht="19" thickTop="1" thickBot="1">
      <c r="A86" s="37" t="s">
        <v>119</v>
      </c>
      <c r="B86" s="37">
        <v>1</v>
      </c>
      <c r="C86" s="36">
        <v>44</v>
      </c>
      <c r="D86" s="36">
        <v>45</v>
      </c>
      <c r="E86" s="36">
        <f t="shared" si="25"/>
        <v>89</v>
      </c>
      <c r="F86" s="36" t="str">
        <f t="shared" si="26"/>
        <v/>
      </c>
      <c r="G86" s="32">
        <v>36</v>
      </c>
      <c r="H86" s="36">
        <v>44</v>
      </c>
      <c r="I86" s="36">
        <f t="shared" si="27"/>
        <v>80</v>
      </c>
      <c r="J86" s="36"/>
    </row>
    <row r="87" spans="1:10" ht="19" thickTop="1" thickBot="1">
      <c r="A87" s="49" t="s">
        <v>120</v>
      </c>
      <c r="B87" s="37">
        <v>1</v>
      </c>
      <c r="C87" s="36">
        <v>41</v>
      </c>
      <c r="D87" s="36">
        <v>36</v>
      </c>
      <c r="E87" s="36">
        <f t="shared" si="25"/>
        <v>77</v>
      </c>
      <c r="F87" s="36" t="str">
        <f t="shared" si="26"/>
        <v/>
      </c>
      <c r="G87" s="32">
        <v>41</v>
      </c>
      <c r="H87" s="36">
        <v>39</v>
      </c>
      <c r="I87" s="36">
        <f t="shared" si="27"/>
        <v>80</v>
      </c>
      <c r="J87" s="36"/>
    </row>
    <row r="88" spans="1:10" ht="19" thickTop="1" thickBot="1">
      <c r="A88" s="37" t="s">
        <v>121</v>
      </c>
      <c r="B88" s="37">
        <v>1</v>
      </c>
      <c r="C88" s="36"/>
      <c r="D88" s="36"/>
      <c r="E88" s="36">
        <f t="shared" si="25"/>
        <v>0</v>
      </c>
      <c r="F88" s="36" t="str">
        <f t="shared" si="26"/>
        <v/>
      </c>
      <c r="G88" s="32"/>
      <c r="H88" s="36"/>
      <c r="I88" s="36">
        <f t="shared" si="27"/>
        <v>0</v>
      </c>
      <c r="J88" s="36"/>
    </row>
    <row r="89" spans="1:10" ht="19" thickTop="1" thickBot="1">
      <c r="A89" s="44"/>
      <c r="B89" s="45"/>
      <c r="C89" s="39" t="s">
        <v>122</v>
      </c>
      <c r="D89" s="40">
        <f>SUM(E82:E88)-MAX(E82:E88)</f>
        <v>340</v>
      </c>
      <c r="E89" s="40"/>
      <c r="F89" s="40"/>
      <c r="G89" s="41" t="s">
        <v>123</v>
      </c>
      <c r="H89" s="40">
        <f>SUM(I82:I88)-MAX(I82:I88)</f>
        <v>318</v>
      </c>
      <c r="I89" s="40"/>
      <c r="J89" s="40"/>
    </row>
    <row r="90" spans="1:10" ht="8.25" customHeight="1" thickTop="1" thickBot="1">
      <c r="A90" s="57"/>
      <c r="B90" s="57"/>
    </row>
    <row r="91" spans="1:10" ht="18" hidden="1" thickBot="1">
      <c r="A91" s="57"/>
      <c r="B91" s="57"/>
    </row>
    <row r="92" spans="1:10" ht="19" thickTop="1" thickBot="1">
      <c r="A92" s="39" t="s">
        <v>6</v>
      </c>
      <c r="B92" s="28" t="s">
        <v>14</v>
      </c>
      <c r="C92" s="29"/>
      <c r="D92" s="29"/>
      <c r="E92" s="42" t="s">
        <v>124</v>
      </c>
      <c r="F92" s="43"/>
      <c r="G92" s="32">
        <f>SUM(D99,H99)</f>
        <v>354</v>
      </c>
      <c r="H92" s="39" t="s">
        <v>28</v>
      </c>
      <c r="I92" s="29">
        <v>11</v>
      </c>
      <c r="J92" s="29"/>
    </row>
    <row r="93" spans="1:10" ht="19" thickTop="1" thickBot="1">
      <c r="A93" s="39" t="s">
        <v>29</v>
      </c>
      <c r="B93" s="39" t="s">
        <v>30</v>
      </c>
      <c r="C93" s="39" t="s">
        <v>31</v>
      </c>
      <c r="D93" s="39" t="s">
        <v>88</v>
      </c>
      <c r="E93" s="39" t="s">
        <v>89</v>
      </c>
      <c r="F93" s="34"/>
      <c r="G93" s="41" t="s">
        <v>31</v>
      </c>
      <c r="H93" s="39" t="s">
        <v>88</v>
      </c>
      <c r="I93" s="39" t="s">
        <v>89</v>
      </c>
      <c r="J93" s="36"/>
    </row>
    <row r="94" spans="1:10" ht="19" thickTop="1" thickBot="1">
      <c r="A94" s="37" t="s">
        <v>125</v>
      </c>
      <c r="B94" s="58">
        <v>3</v>
      </c>
      <c r="C94" s="36">
        <v>54</v>
      </c>
      <c r="D94" s="36">
        <v>54</v>
      </c>
      <c r="E94" s="36">
        <f t="shared" ref="E94:E98" si="28">SUM(C94:D94)</f>
        <v>108</v>
      </c>
      <c r="F94" s="36" t="str">
        <f t="shared" ref="F94:F98" si="29">IF(E94=MAX($E$94:$E$100),"※","")</f>
        <v/>
      </c>
      <c r="G94" s="32"/>
      <c r="H94" s="36"/>
      <c r="I94" s="36">
        <f t="shared" ref="I94:I98" si="30">SUM(G94:H94)</f>
        <v>0</v>
      </c>
      <c r="J94" s="36"/>
    </row>
    <row r="95" spans="1:10" ht="19" thickTop="1" thickBot="1">
      <c r="A95" s="37" t="s">
        <v>126</v>
      </c>
      <c r="B95" s="58">
        <v>4</v>
      </c>
      <c r="C95" s="36">
        <v>40</v>
      </c>
      <c r="D95" s="36">
        <v>35</v>
      </c>
      <c r="E95" s="36">
        <f t="shared" si="28"/>
        <v>75</v>
      </c>
      <c r="F95" s="36" t="str">
        <f t="shared" si="29"/>
        <v/>
      </c>
      <c r="G95" s="32"/>
      <c r="H95" s="36"/>
      <c r="I95" s="36">
        <f t="shared" si="30"/>
        <v>0</v>
      </c>
      <c r="J95" s="36"/>
    </row>
    <row r="96" spans="1:10" ht="19" thickTop="1" thickBot="1">
      <c r="A96" s="37" t="s">
        <v>127</v>
      </c>
      <c r="B96" s="58">
        <v>3</v>
      </c>
      <c r="C96" s="36">
        <v>42</v>
      </c>
      <c r="D96" s="36">
        <v>48</v>
      </c>
      <c r="E96" s="36">
        <f t="shared" si="28"/>
        <v>90</v>
      </c>
      <c r="F96" s="36" t="str">
        <f t="shared" si="29"/>
        <v/>
      </c>
      <c r="G96" s="32"/>
      <c r="H96" s="36"/>
      <c r="I96" s="36">
        <f t="shared" si="30"/>
        <v>0</v>
      </c>
      <c r="J96" s="36"/>
    </row>
    <row r="97" spans="1:10" ht="19" thickTop="1" thickBot="1">
      <c r="A97" s="37" t="s">
        <v>128</v>
      </c>
      <c r="B97" s="58">
        <v>4</v>
      </c>
      <c r="C97" s="36">
        <v>41</v>
      </c>
      <c r="D97" s="36">
        <v>40</v>
      </c>
      <c r="E97" s="36">
        <f t="shared" si="28"/>
        <v>81</v>
      </c>
      <c r="F97" s="36" t="str">
        <f t="shared" si="29"/>
        <v/>
      </c>
      <c r="G97" s="32"/>
      <c r="H97" s="36"/>
      <c r="I97" s="36">
        <f t="shared" si="30"/>
        <v>0</v>
      </c>
      <c r="J97" s="36"/>
    </row>
    <row r="98" spans="1:10" ht="19" thickTop="1" thickBot="1">
      <c r="A98" s="37" t="s">
        <v>129</v>
      </c>
      <c r="B98" s="58">
        <v>1</v>
      </c>
      <c r="C98" s="59">
        <v>57</v>
      </c>
      <c r="D98" s="59">
        <v>55</v>
      </c>
      <c r="E98" s="59">
        <f t="shared" si="28"/>
        <v>112</v>
      </c>
      <c r="F98" s="59" t="str">
        <f t="shared" si="29"/>
        <v>※</v>
      </c>
      <c r="G98" s="60"/>
      <c r="H98" s="59"/>
      <c r="I98" s="59">
        <f t="shared" si="30"/>
        <v>0</v>
      </c>
      <c r="J98" s="59"/>
    </row>
    <row r="99" spans="1:10" ht="19" thickTop="1" thickBot="1">
      <c r="A99" s="61"/>
      <c r="B99" s="61"/>
      <c r="C99" s="39" t="s">
        <v>57</v>
      </c>
      <c r="D99" s="40">
        <f>SUM(E94:E100)-MAX(E94:E100)</f>
        <v>354</v>
      </c>
      <c r="E99" s="40"/>
      <c r="F99" s="40"/>
      <c r="G99" s="39" t="s">
        <v>44</v>
      </c>
      <c r="H99" s="40">
        <f>SUM(I94:I100)-MAX(I94:I100)</f>
        <v>0</v>
      </c>
      <c r="I99" s="40"/>
      <c r="J99" s="40"/>
    </row>
    <row r="100" spans="1:10" ht="13.5" customHeight="1" thickTop="1" thickBot="1">
      <c r="A100" s="61"/>
      <c r="B100" s="61"/>
      <c r="C100" s="44"/>
      <c r="D100" s="44"/>
      <c r="E100" s="44"/>
      <c r="F100" s="44"/>
      <c r="G100" s="44"/>
      <c r="H100" s="44"/>
      <c r="I100" s="44"/>
      <c r="J100" s="44"/>
    </row>
    <row r="101" spans="1:10" ht="18" hidden="1" thickBot="1">
      <c r="A101" s="44"/>
      <c r="B101" s="45"/>
    </row>
    <row r="102" spans="1:10" ht="18" hidden="1" thickBot="1">
      <c r="A102" s="57"/>
      <c r="B102" s="57"/>
    </row>
    <row r="103" spans="1:10" ht="18" hidden="1" thickBot="1">
      <c r="A103" s="57"/>
      <c r="B103" s="57"/>
    </row>
    <row r="104" spans="1:10" ht="19" thickTop="1" thickBot="1">
      <c r="A104" s="39" t="s">
        <v>6</v>
      </c>
      <c r="B104" s="28" t="s">
        <v>15</v>
      </c>
      <c r="C104" s="29"/>
      <c r="D104" s="29"/>
      <c r="E104" s="42" t="s">
        <v>130</v>
      </c>
      <c r="F104" s="43"/>
      <c r="G104" s="32">
        <f>SUM(D113,H113)</f>
        <v>372</v>
      </c>
      <c r="H104" s="39" t="s">
        <v>28</v>
      </c>
      <c r="I104" s="29">
        <v>12</v>
      </c>
      <c r="J104" s="29"/>
    </row>
    <row r="105" spans="1:10" ht="19" thickTop="1" thickBot="1">
      <c r="A105" s="39" t="s">
        <v>29</v>
      </c>
      <c r="B105" s="39" t="s">
        <v>30</v>
      </c>
      <c r="C105" s="39" t="s">
        <v>31</v>
      </c>
      <c r="D105" s="39" t="s">
        <v>88</v>
      </c>
      <c r="E105" s="39" t="s">
        <v>89</v>
      </c>
      <c r="F105" s="34"/>
      <c r="G105" s="41" t="s">
        <v>31</v>
      </c>
      <c r="H105" s="39" t="s">
        <v>88</v>
      </c>
      <c r="I105" s="39" t="s">
        <v>89</v>
      </c>
      <c r="J105" s="36"/>
    </row>
    <row r="106" spans="1:10" ht="19" thickTop="1" thickBot="1">
      <c r="A106" s="37" t="s">
        <v>131</v>
      </c>
      <c r="B106" s="37">
        <v>4</v>
      </c>
      <c r="C106" s="36">
        <v>48</v>
      </c>
      <c r="D106" s="36">
        <v>48</v>
      </c>
      <c r="E106" s="36">
        <f t="shared" ref="E106:E112" si="31">SUM(C106:D106)</f>
        <v>96</v>
      </c>
      <c r="F106" s="36" t="str">
        <f>IF(E106=MAX($E$106:$E$112),"※","")</f>
        <v/>
      </c>
      <c r="G106" s="32"/>
      <c r="H106" s="36"/>
      <c r="I106" s="36">
        <f t="shared" ref="I106:I112" si="32">SUM(G106:H106)</f>
        <v>0</v>
      </c>
      <c r="J106" s="36"/>
    </row>
    <row r="107" spans="1:10" ht="19" thickTop="1" thickBot="1">
      <c r="A107" s="37" t="s">
        <v>132</v>
      </c>
      <c r="B107" s="37">
        <v>4</v>
      </c>
      <c r="C107" s="36">
        <v>50</v>
      </c>
      <c r="D107" s="36">
        <v>46</v>
      </c>
      <c r="E107" s="36">
        <f t="shared" si="31"/>
        <v>96</v>
      </c>
      <c r="F107" s="36" t="str">
        <f t="shared" ref="F107:F112" si="33">IF(E107=MAX($E$106:$E$112),"※","")</f>
        <v/>
      </c>
      <c r="G107" s="32"/>
      <c r="H107" s="36"/>
      <c r="I107" s="36">
        <f t="shared" si="32"/>
        <v>0</v>
      </c>
      <c r="J107" s="36"/>
    </row>
    <row r="108" spans="1:10" ht="19" thickTop="1" thickBot="1">
      <c r="A108" s="37" t="s">
        <v>133</v>
      </c>
      <c r="B108" s="37">
        <v>4</v>
      </c>
      <c r="C108" s="36">
        <v>40</v>
      </c>
      <c r="D108" s="36">
        <v>44</v>
      </c>
      <c r="E108" s="36">
        <f t="shared" si="31"/>
        <v>84</v>
      </c>
      <c r="F108" s="36" t="str">
        <f t="shared" si="33"/>
        <v/>
      </c>
      <c r="G108" s="32"/>
      <c r="H108" s="36"/>
      <c r="I108" s="36">
        <f t="shared" si="32"/>
        <v>0</v>
      </c>
      <c r="J108" s="36"/>
    </row>
    <row r="109" spans="1:10" ht="19" thickTop="1" thickBot="1">
      <c r="A109" s="37" t="s">
        <v>134</v>
      </c>
      <c r="B109" s="37">
        <v>4</v>
      </c>
      <c r="C109" s="36">
        <v>50</v>
      </c>
      <c r="D109" s="36">
        <v>52</v>
      </c>
      <c r="E109" s="36">
        <f t="shared" si="31"/>
        <v>102</v>
      </c>
      <c r="F109" s="36" t="str">
        <f t="shared" si="33"/>
        <v>※</v>
      </c>
      <c r="G109" s="32"/>
      <c r="H109" s="36"/>
      <c r="I109" s="36">
        <f t="shared" si="32"/>
        <v>0</v>
      </c>
      <c r="J109" s="36"/>
    </row>
    <row r="110" spans="1:10" ht="19" thickTop="1" thickBot="1">
      <c r="A110" s="37" t="s">
        <v>135</v>
      </c>
      <c r="B110" s="37">
        <v>3</v>
      </c>
      <c r="C110" s="36">
        <v>51</v>
      </c>
      <c r="D110" s="36">
        <v>45</v>
      </c>
      <c r="E110" s="36">
        <f t="shared" si="31"/>
        <v>96</v>
      </c>
      <c r="F110" s="36" t="str">
        <f t="shared" si="33"/>
        <v/>
      </c>
      <c r="G110" s="32"/>
      <c r="H110" s="36"/>
      <c r="I110" s="36">
        <f t="shared" si="32"/>
        <v>0</v>
      </c>
      <c r="J110" s="36"/>
    </row>
    <row r="111" spans="1:10" ht="19" thickTop="1" thickBot="1">
      <c r="A111" s="37" t="s">
        <v>136</v>
      </c>
      <c r="B111" s="37">
        <v>3</v>
      </c>
      <c r="C111" s="36"/>
      <c r="D111" s="36"/>
      <c r="E111" s="36">
        <f t="shared" si="31"/>
        <v>0</v>
      </c>
      <c r="F111" s="36" t="str">
        <f t="shared" si="33"/>
        <v/>
      </c>
      <c r="G111" s="32"/>
      <c r="H111" s="36"/>
      <c r="I111" s="36">
        <f t="shared" si="32"/>
        <v>0</v>
      </c>
      <c r="J111" s="36"/>
    </row>
    <row r="112" spans="1:10" ht="19" thickTop="1" thickBot="1">
      <c r="A112" s="37" t="s">
        <v>137</v>
      </c>
      <c r="B112" s="37">
        <v>3</v>
      </c>
      <c r="C112" s="36"/>
      <c r="D112" s="36"/>
      <c r="E112" s="36">
        <f t="shared" si="31"/>
        <v>0</v>
      </c>
      <c r="F112" s="36" t="str">
        <f t="shared" si="33"/>
        <v/>
      </c>
      <c r="G112" s="32"/>
      <c r="H112" s="36"/>
      <c r="I112" s="36">
        <f t="shared" si="32"/>
        <v>0</v>
      </c>
      <c r="J112" s="36"/>
    </row>
    <row r="113" spans="1:10" ht="19" thickTop="1" thickBot="1">
      <c r="A113" s="47"/>
      <c r="B113" s="48"/>
      <c r="C113" s="39" t="s">
        <v>138</v>
      </c>
      <c r="D113" s="40">
        <f>SUM(E106:E112)-MAX(E106:E112)</f>
        <v>372</v>
      </c>
      <c r="E113" s="40"/>
      <c r="F113" s="40"/>
      <c r="G113" s="41" t="s">
        <v>139</v>
      </c>
      <c r="H113" s="40">
        <f>SUM(I106:I112)-MAX(I106:I112)</f>
        <v>0</v>
      </c>
      <c r="I113" s="40"/>
      <c r="J113" s="40"/>
    </row>
    <row r="114" spans="1:10" ht="18" thickTop="1">
      <c r="A114" s="57"/>
      <c r="B114" s="57"/>
    </row>
    <row r="115" spans="1:10" ht="18" thickBot="1">
      <c r="A115" s="57"/>
      <c r="B115" s="57"/>
    </row>
    <row r="116" spans="1:10" ht="19" thickTop="1" thickBot="1">
      <c r="A116" s="39" t="s">
        <v>6</v>
      </c>
      <c r="B116" s="28" t="s">
        <v>18</v>
      </c>
      <c r="C116" s="29"/>
      <c r="D116" s="29"/>
      <c r="E116" s="42" t="s">
        <v>124</v>
      </c>
      <c r="F116" s="43"/>
      <c r="G116" s="32">
        <f>SUM(D125,H125)</f>
        <v>341</v>
      </c>
      <c r="H116" s="39" t="s">
        <v>28</v>
      </c>
      <c r="I116" s="29">
        <v>9</v>
      </c>
      <c r="J116" s="29"/>
    </row>
    <row r="117" spans="1:10" ht="19" thickTop="1" thickBot="1">
      <c r="A117" s="62" t="s">
        <v>29</v>
      </c>
      <c r="B117" s="62" t="s">
        <v>30</v>
      </c>
      <c r="C117" s="39" t="s">
        <v>60</v>
      </c>
      <c r="D117" s="39" t="s">
        <v>103</v>
      </c>
      <c r="E117" s="39" t="s">
        <v>140</v>
      </c>
      <c r="F117" s="34"/>
      <c r="G117" s="41" t="s">
        <v>60</v>
      </c>
      <c r="H117" s="39" t="s">
        <v>103</v>
      </c>
      <c r="I117" s="39" t="s">
        <v>140</v>
      </c>
      <c r="J117" s="36"/>
    </row>
    <row r="118" spans="1:10" ht="19" thickTop="1" thickBot="1">
      <c r="A118" s="37" t="s">
        <v>141</v>
      </c>
      <c r="B118" s="37">
        <v>4</v>
      </c>
      <c r="C118" s="63">
        <v>43</v>
      </c>
      <c r="D118" s="36">
        <v>39</v>
      </c>
      <c r="E118" s="36">
        <f t="shared" ref="E118:E124" si="34">SUM(C118:D118)</f>
        <v>82</v>
      </c>
      <c r="F118" s="36" t="str">
        <f t="shared" ref="F118:F124" si="35">IF(E118=MAX($E$118:$E$124),"※","")</f>
        <v/>
      </c>
      <c r="G118" s="32"/>
      <c r="H118" s="36"/>
      <c r="I118" s="36">
        <f t="shared" ref="I118:I124" si="36">SUM(G118:H118)</f>
        <v>0</v>
      </c>
      <c r="J118" s="36"/>
    </row>
    <row r="119" spans="1:10" ht="19" thickTop="1" thickBot="1">
      <c r="A119" s="37" t="s">
        <v>142</v>
      </c>
      <c r="B119" s="37">
        <v>4</v>
      </c>
      <c r="C119" s="63">
        <v>43</v>
      </c>
      <c r="D119" s="36">
        <v>39</v>
      </c>
      <c r="E119" s="36">
        <f t="shared" si="34"/>
        <v>82</v>
      </c>
      <c r="F119" s="36" t="str">
        <f t="shared" si="35"/>
        <v/>
      </c>
      <c r="G119" s="32"/>
      <c r="H119" s="36"/>
      <c r="I119" s="36">
        <f t="shared" si="36"/>
        <v>0</v>
      </c>
      <c r="J119" s="36"/>
    </row>
    <row r="120" spans="1:10" ht="19" thickTop="1" thickBot="1">
      <c r="A120" s="37" t="s">
        <v>143</v>
      </c>
      <c r="B120" s="37">
        <v>4</v>
      </c>
      <c r="C120" s="63"/>
      <c r="D120" s="36"/>
      <c r="E120" s="36">
        <f t="shared" si="34"/>
        <v>0</v>
      </c>
      <c r="F120" s="36" t="str">
        <f t="shared" si="35"/>
        <v/>
      </c>
      <c r="G120" s="32"/>
      <c r="H120" s="36"/>
      <c r="I120" s="36">
        <f t="shared" si="36"/>
        <v>0</v>
      </c>
      <c r="J120" s="36"/>
    </row>
    <row r="121" spans="1:10" ht="19" thickTop="1" thickBot="1">
      <c r="A121" s="37" t="s">
        <v>144</v>
      </c>
      <c r="B121" s="37">
        <v>4</v>
      </c>
      <c r="C121" s="63">
        <v>51</v>
      </c>
      <c r="D121" s="36">
        <v>44</v>
      </c>
      <c r="E121" s="36">
        <f t="shared" si="34"/>
        <v>95</v>
      </c>
      <c r="F121" s="36" t="str">
        <f t="shared" si="35"/>
        <v/>
      </c>
      <c r="G121" s="32"/>
      <c r="H121" s="36"/>
      <c r="I121" s="36">
        <f t="shared" si="36"/>
        <v>0</v>
      </c>
      <c r="J121" s="36"/>
    </row>
    <row r="122" spans="1:10" ht="19" thickTop="1" thickBot="1">
      <c r="A122" s="37" t="s">
        <v>145</v>
      </c>
      <c r="B122" s="37">
        <v>3</v>
      </c>
      <c r="C122" s="63">
        <v>42</v>
      </c>
      <c r="D122" s="36">
        <v>40</v>
      </c>
      <c r="E122" s="36">
        <f t="shared" si="34"/>
        <v>82</v>
      </c>
      <c r="F122" s="36" t="str">
        <f t="shared" si="35"/>
        <v/>
      </c>
      <c r="G122" s="32"/>
      <c r="H122" s="36"/>
      <c r="I122" s="36">
        <f t="shared" si="36"/>
        <v>0</v>
      </c>
      <c r="J122" s="36"/>
    </row>
    <row r="123" spans="1:10" ht="19" thickTop="1" thickBot="1">
      <c r="A123" s="37" t="s">
        <v>146</v>
      </c>
      <c r="B123" s="37">
        <v>3</v>
      </c>
      <c r="C123" s="63">
        <v>44</v>
      </c>
      <c r="D123" s="36">
        <v>56</v>
      </c>
      <c r="E123" s="36">
        <f t="shared" si="34"/>
        <v>100</v>
      </c>
      <c r="F123" s="36" t="str">
        <f t="shared" si="35"/>
        <v>※</v>
      </c>
      <c r="G123" s="32"/>
      <c r="H123" s="36"/>
      <c r="I123" s="36">
        <f t="shared" si="36"/>
        <v>0</v>
      </c>
      <c r="J123" s="36"/>
    </row>
    <row r="124" spans="1:10" ht="19" thickTop="1" thickBot="1">
      <c r="A124" s="37" t="s">
        <v>147</v>
      </c>
      <c r="B124" s="37">
        <v>2</v>
      </c>
      <c r="C124" s="63"/>
      <c r="D124" s="36"/>
      <c r="E124" s="36">
        <f t="shared" si="34"/>
        <v>0</v>
      </c>
      <c r="F124" s="36" t="str">
        <f t="shared" si="35"/>
        <v/>
      </c>
      <c r="G124" s="32"/>
      <c r="H124" s="36"/>
      <c r="I124" s="36">
        <f t="shared" si="36"/>
        <v>0</v>
      </c>
      <c r="J124" s="36"/>
    </row>
    <row r="125" spans="1:10" ht="19" thickTop="1" thickBot="1">
      <c r="A125" s="44"/>
      <c r="B125" s="45"/>
      <c r="C125" s="39" t="s">
        <v>57</v>
      </c>
      <c r="D125" s="40">
        <f>SUM(E118:E124)-MAX(E118:E124)</f>
        <v>341</v>
      </c>
      <c r="E125" s="40"/>
      <c r="F125" s="40"/>
      <c r="G125" s="41" t="s">
        <v>139</v>
      </c>
      <c r="H125" s="40">
        <f>SUM(I118:I124)-MAX(I118:I124)</f>
        <v>0</v>
      </c>
      <c r="I125" s="40"/>
      <c r="J125" s="40"/>
    </row>
    <row r="126" spans="1:10" ht="18" thickTop="1">
      <c r="A126" s="57"/>
      <c r="B126" s="57"/>
    </row>
    <row r="127" spans="1:10" ht="18" thickBot="1">
      <c r="A127" s="57"/>
      <c r="B127" s="57"/>
    </row>
    <row r="128" spans="1:10" ht="19" thickTop="1" thickBot="1">
      <c r="A128" s="39" t="s">
        <v>6</v>
      </c>
      <c r="B128" s="51" t="s">
        <v>22</v>
      </c>
      <c r="C128" s="52"/>
      <c r="D128" s="53"/>
      <c r="E128" s="42" t="s">
        <v>148</v>
      </c>
      <c r="F128" s="43"/>
      <c r="G128" s="32">
        <f>SUM(D137,H137)</f>
        <v>666</v>
      </c>
      <c r="H128" s="39" t="s">
        <v>28</v>
      </c>
      <c r="I128" s="29">
        <v>8</v>
      </c>
      <c r="J128" s="29"/>
    </row>
    <row r="129" spans="1:10" ht="19" thickTop="1" thickBot="1">
      <c r="A129" s="39" t="s">
        <v>29</v>
      </c>
      <c r="B129" s="39" t="s">
        <v>30</v>
      </c>
      <c r="C129" s="39" t="s">
        <v>60</v>
      </c>
      <c r="D129" s="39" t="s">
        <v>103</v>
      </c>
      <c r="E129" s="39" t="s">
        <v>140</v>
      </c>
      <c r="F129" s="34"/>
      <c r="G129" s="41" t="s">
        <v>60</v>
      </c>
      <c r="H129" s="39" t="s">
        <v>103</v>
      </c>
      <c r="I129" s="39" t="s">
        <v>140</v>
      </c>
      <c r="J129" s="36"/>
    </row>
    <row r="130" spans="1:10" ht="19" thickTop="1" thickBot="1">
      <c r="A130" s="37" t="s">
        <v>149</v>
      </c>
      <c r="B130" s="37">
        <v>4</v>
      </c>
      <c r="C130" s="36">
        <v>40</v>
      </c>
      <c r="D130" s="36">
        <v>46</v>
      </c>
      <c r="E130" s="36">
        <f t="shared" ref="E130:E135" si="37">SUM(C130:D130)</f>
        <v>86</v>
      </c>
      <c r="F130" s="36" t="str">
        <f t="shared" ref="F130:F136" si="38">IF(E130=MAX($E$130:$E$135),"※","")</f>
        <v/>
      </c>
      <c r="G130" s="32">
        <v>42</v>
      </c>
      <c r="H130" s="36">
        <v>43</v>
      </c>
      <c r="I130" s="36">
        <f t="shared" ref="I130:I136" si="39">SUM(G130:H130)</f>
        <v>85</v>
      </c>
      <c r="J130" s="36"/>
    </row>
    <row r="131" spans="1:10" ht="19" thickTop="1" thickBot="1">
      <c r="A131" s="37" t="s">
        <v>150</v>
      </c>
      <c r="B131" s="37">
        <v>3</v>
      </c>
      <c r="C131" s="36">
        <v>44</v>
      </c>
      <c r="D131" s="36">
        <v>37</v>
      </c>
      <c r="E131" s="36">
        <f t="shared" si="37"/>
        <v>81</v>
      </c>
      <c r="F131" s="36" t="str">
        <f t="shared" si="38"/>
        <v/>
      </c>
      <c r="G131" s="32">
        <v>45</v>
      </c>
      <c r="H131" s="36">
        <v>40</v>
      </c>
      <c r="I131" s="36">
        <f t="shared" si="39"/>
        <v>85</v>
      </c>
      <c r="J131" s="36"/>
    </row>
    <row r="132" spans="1:10" ht="19" thickTop="1" thickBot="1">
      <c r="A132" s="64" t="s">
        <v>151</v>
      </c>
      <c r="B132" s="37">
        <v>3</v>
      </c>
      <c r="C132" s="36">
        <v>48</v>
      </c>
      <c r="D132" s="36">
        <v>46</v>
      </c>
      <c r="E132" s="36">
        <f t="shared" si="37"/>
        <v>94</v>
      </c>
      <c r="F132" s="36" t="str">
        <f t="shared" si="38"/>
        <v>※</v>
      </c>
      <c r="G132" s="32"/>
      <c r="H132" s="36"/>
      <c r="I132" s="36">
        <f t="shared" si="39"/>
        <v>0</v>
      </c>
      <c r="J132" s="36"/>
    </row>
    <row r="133" spans="1:10" ht="19" thickTop="1" thickBot="1">
      <c r="A133" s="37" t="s">
        <v>152</v>
      </c>
      <c r="B133" s="37">
        <v>3</v>
      </c>
      <c r="C133" s="36"/>
      <c r="D133" s="36"/>
      <c r="E133" s="36">
        <f t="shared" si="37"/>
        <v>0</v>
      </c>
      <c r="F133" s="36" t="str">
        <f t="shared" si="38"/>
        <v/>
      </c>
      <c r="G133" s="32">
        <v>44</v>
      </c>
      <c r="H133" s="36">
        <v>46</v>
      </c>
      <c r="I133" s="36">
        <f t="shared" si="39"/>
        <v>90</v>
      </c>
      <c r="J133" s="46" t="s">
        <v>153</v>
      </c>
    </row>
    <row r="134" spans="1:10" ht="19" thickTop="1" thickBot="1">
      <c r="A134" s="37" t="s">
        <v>154</v>
      </c>
      <c r="B134" s="37">
        <v>3</v>
      </c>
      <c r="C134" s="36"/>
      <c r="D134" s="36"/>
      <c r="E134" s="36">
        <f t="shared" si="37"/>
        <v>0</v>
      </c>
      <c r="F134" s="36" t="str">
        <f t="shared" si="38"/>
        <v/>
      </c>
      <c r="G134" s="32"/>
      <c r="H134" s="36"/>
      <c r="I134" s="36">
        <f t="shared" si="39"/>
        <v>0</v>
      </c>
      <c r="J134" s="36"/>
    </row>
    <row r="135" spans="1:10" ht="19" thickTop="1" thickBot="1">
      <c r="A135" s="37" t="s">
        <v>155</v>
      </c>
      <c r="B135" s="37">
        <v>3</v>
      </c>
      <c r="C135" s="36">
        <v>40</v>
      </c>
      <c r="D135" s="36">
        <v>43</v>
      </c>
      <c r="E135" s="36">
        <f t="shared" si="37"/>
        <v>83</v>
      </c>
      <c r="F135" s="36" t="str">
        <f t="shared" si="38"/>
        <v/>
      </c>
      <c r="G135" s="32">
        <v>38</v>
      </c>
      <c r="H135" s="36">
        <v>37</v>
      </c>
      <c r="I135" s="36">
        <f t="shared" si="39"/>
        <v>75</v>
      </c>
      <c r="J135" s="36"/>
    </row>
    <row r="136" spans="1:10" ht="19" thickTop="1" thickBot="1">
      <c r="A136" s="37" t="s">
        <v>156</v>
      </c>
      <c r="B136" s="37">
        <v>2</v>
      </c>
      <c r="C136" s="36">
        <v>38</v>
      </c>
      <c r="D136" s="36">
        <v>42</v>
      </c>
      <c r="E136" s="36">
        <f t="shared" ref="E136" si="40">SUM(C136:D136)</f>
        <v>80</v>
      </c>
      <c r="F136" s="36" t="str">
        <f t="shared" si="38"/>
        <v/>
      </c>
      <c r="G136" s="32">
        <v>45</v>
      </c>
      <c r="H136" s="36">
        <v>36</v>
      </c>
      <c r="I136" s="36">
        <f t="shared" si="39"/>
        <v>81</v>
      </c>
      <c r="J136" s="36"/>
    </row>
    <row r="137" spans="1:10" ht="19" thickTop="1" thickBot="1">
      <c r="A137" s="55"/>
      <c r="B137" s="55"/>
      <c r="C137" s="39" t="s">
        <v>57</v>
      </c>
      <c r="D137" s="40">
        <f>SUM(E130:E136)-MAX(E130:E136)</f>
        <v>330</v>
      </c>
      <c r="E137" s="40"/>
      <c r="F137" s="40"/>
      <c r="G137" s="41" t="s">
        <v>44</v>
      </c>
      <c r="H137" s="40">
        <v>336</v>
      </c>
      <c r="I137" s="40"/>
      <c r="J137" s="40"/>
    </row>
    <row r="138" spans="1:10" ht="19" thickTop="1" thickBot="1">
      <c r="A138" s="55"/>
      <c r="B138" s="55"/>
      <c r="C138" s="65"/>
      <c r="D138" s="65"/>
      <c r="E138" s="65"/>
      <c r="F138" s="65"/>
      <c r="G138" s="65"/>
      <c r="H138" s="65"/>
      <c r="I138" s="65"/>
      <c r="J138" s="65"/>
    </row>
    <row r="139" spans="1:10" ht="19" thickTop="1" thickBot="1">
      <c r="A139" s="39" t="s">
        <v>6</v>
      </c>
      <c r="B139" s="51" t="s">
        <v>19</v>
      </c>
      <c r="C139" s="52"/>
      <c r="D139" s="53"/>
      <c r="E139" s="42" t="s">
        <v>124</v>
      </c>
      <c r="F139" s="43"/>
      <c r="G139" s="32">
        <f>SUM(D148,H148)</f>
        <v>409</v>
      </c>
      <c r="H139" s="39" t="s">
        <v>28</v>
      </c>
      <c r="I139" s="29">
        <v>13</v>
      </c>
      <c r="J139" s="29"/>
    </row>
    <row r="140" spans="1:10" ht="19" thickTop="1" thickBot="1">
      <c r="A140" s="39" t="s">
        <v>29</v>
      </c>
      <c r="B140" s="39" t="s">
        <v>30</v>
      </c>
      <c r="C140" s="39" t="s">
        <v>60</v>
      </c>
      <c r="D140" s="39" t="s">
        <v>103</v>
      </c>
      <c r="E140" s="39" t="s">
        <v>140</v>
      </c>
      <c r="F140" s="34"/>
      <c r="G140" s="41" t="s">
        <v>60</v>
      </c>
      <c r="H140" s="39" t="s">
        <v>103</v>
      </c>
      <c r="I140" s="39" t="s">
        <v>140</v>
      </c>
      <c r="J140" s="36"/>
    </row>
    <row r="141" spans="1:10" ht="19" thickTop="1" thickBot="1">
      <c r="A141" s="66" t="s">
        <v>157</v>
      </c>
      <c r="B141" s="66">
        <v>4</v>
      </c>
      <c r="C141" s="36">
        <v>48</v>
      </c>
      <c r="D141" s="36">
        <v>44</v>
      </c>
      <c r="E141" s="36">
        <f t="shared" ref="E141:E147" si="41">SUM(C141:D141)</f>
        <v>92</v>
      </c>
      <c r="F141" s="36"/>
      <c r="G141" s="32"/>
      <c r="H141" s="36"/>
      <c r="I141" s="36">
        <f t="shared" ref="I141:I147" si="42">SUM(G141:H141)</f>
        <v>0</v>
      </c>
      <c r="J141" s="36"/>
    </row>
    <row r="142" spans="1:10" ht="19" thickTop="1" thickBot="1">
      <c r="A142" s="66" t="s">
        <v>158</v>
      </c>
      <c r="B142" s="66">
        <v>4</v>
      </c>
      <c r="C142" s="36">
        <v>58</v>
      </c>
      <c r="D142" s="36">
        <v>52</v>
      </c>
      <c r="E142" s="36">
        <f t="shared" si="41"/>
        <v>110</v>
      </c>
      <c r="F142" s="46"/>
      <c r="G142" s="32"/>
      <c r="H142" s="36"/>
      <c r="I142" s="36">
        <f t="shared" si="42"/>
        <v>0</v>
      </c>
      <c r="J142" s="36"/>
    </row>
    <row r="143" spans="1:10" ht="19" thickTop="1" thickBot="1">
      <c r="A143" s="66" t="s">
        <v>159</v>
      </c>
      <c r="B143" s="66">
        <v>3</v>
      </c>
      <c r="C143" s="36">
        <v>47</v>
      </c>
      <c r="D143" s="36">
        <v>54</v>
      </c>
      <c r="E143" s="36">
        <f t="shared" si="41"/>
        <v>101</v>
      </c>
      <c r="F143" s="36"/>
      <c r="G143" s="32"/>
      <c r="H143" s="36"/>
      <c r="I143" s="36">
        <f t="shared" si="42"/>
        <v>0</v>
      </c>
      <c r="J143" s="36"/>
    </row>
    <row r="144" spans="1:10" ht="19" thickTop="1" thickBot="1">
      <c r="A144" s="66" t="s">
        <v>160</v>
      </c>
      <c r="B144" s="66">
        <v>3</v>
      </c>
      <c r="C144" s="36"/>
      <c r="D144" s="36"/>
      <c r="E144" s="36">
        <f t="shared" si="41"/>
        <v>0</v>
      </c>
      <c r="F144" s="36"/>
      <c r="G144" s="32"/>
      <c r="H144" s="36"/>
      <c r="I144" s="36">
        <f t="shared" si="42"/>
        <v>0</v>
      </c>
      <c r="J144" s="36"/>
    </row>
    <row r="145" spans="1:10" ht="19" thickTop="1" thickBot="1">
      <c r="A145" s="66" t="s">
        <v>161</v>
      </c>
      <c r="B145" s="66">
        <v>3</v>
      </c>
      <c r="C145" s="36"/>
      <c r="D145" s="36"/>
      <c r="E145" s="36">
        <f t="shared" si="41"/>
        <v>0</v>
      </c>
      <c r="F145" s="36"/>
      <c r="G145" s="32"/>
      <c r="H145" s="36"/>
      <c r="I145" s="36">
        <f t="shared" si="42"/>
        <v>0</v>
      </c>
      <c r="J145" s="36"/>
    </row>
    <row r="146" spans="1:10" ht="19" thickTop="1" thickBot="1">
      <c r="A146" s="66" t="s">
        <v>162</v>
      </c>
      <c r="B146" s="66">
        <v>3</v>
      </c>
      <c r="C146" s="36"/>
      <c r="D146" s="36"/>
      <c r="E146" s="36">
        <f t="shared" si="41"/>
        <v>0</v>
      </c>
      <c r="F146" s="36"/>
      <c r="G146" s="32"/>
      <c r="H146" s="36"/>
      <c r="I146" s="36">
        <f t="shared" si="42"/>
        <v>0</v>
      </c>
      <c r="J146" s="36"/>
    </row>
    <row r="147" spans="1:10" ht="19" thickTop="1" thickBot="1">
      <c r="A147" s="66" t="s">
        <v>163</v>
      </c>
      <c r="B147" s="66">
        <v>2</v>
      </c>
      <c r="C147" s="36">
        <v>58</v>
      </c>
      <c r="D147" s="36">
        <v>48</v>
      </c>
      <c r="E147" s="36">
        <f t="shared" si="41"/>
        <v>106</v>
      </c>
      <c r="F147" s="46"/>
      <c r="G147" s="32"/>
      <c r="H147" s="36"/>
      <c r="I147" s="36">
        <f t="shared" si="42"/>
        <v>0</v>
      </c>
      <c r="J147" s="36"/>
    </row>
    <row r="148" spans="1:10" ht="19" thickTop="1" thickBot="1">
      <c r="A148" s="44"/>
      <c r="B148" s="45"/>
      <c r="C148" s="39" t="s">
        <v>164</v>
      </c>
      <c r="D148" s="40">
        <f>SUM(E141:E147)</f>
        <v>409</v>
      </c>
      <c r="E148" s="40"/>
      <c r="F148" s="40"/>
      <c r="G148" s="41" t="s">
        <v>44</v>
      </c>
      <c r="H148" s="40">
        <f>SUM(I141:I147)-MAX(I141:I147)</f>
        <v>0</v>
      </c>
      <c r="I148" s="40"/>
      <c r="J148" s="40"/>
    </row>
    <row r="149" spans="1:10" ht="18" thickTop="1">
      <c r="A149" s="61"/>
      <c r="B149" s="57"/>
    </row>
    <row r="150" spans="1:10">
      <c r="A150" s="57"/>
      <c r="B150" s="57"/>
    </row>
    <row r="151" spans="1:10">
      <c r="A151" s="67"/>
      <c r="B151" s="67"/>
      <c r="C151" s="67"/>
      <c r="D151" s="67"/>
      <c r="E151" s="67"/>
      <c r="F151" s="67"/>
      <c r="G151" s="67"/>
      <c r="H151" s="67"/>
      <c r="I151" s="67"/>
      <c r="J151" s="67"/>
    </row>
    <row r="152" spans="1:10">
      <c r="A152" s="67"/>
      <c r="B152" s="67"/>
      <c r="C152" s="67"/>
      <c r="D152" s="67"/>
      <c r="E152" s="67"/>
      <c r="F152" s="67"/>
      <c r="G152" s="67"/>
      <c r="H152" s="67"/>
      <c r="I152" s="67"/>
      <c r="J152" s="67"/>
    </row>
    <row r="153" spans="1:10">
      <c r="A153" s="67"/>
      <c r="B153" s="67"/>
      <c r="C153" s="67"/>
      <c r="D153" s="67"/>
      <c r="E153" s="67"/>
      <c r="F153" s="67"/>
      <c r="G153" s="67"/>
      <c r="H153" s="67"/>
      <c r="I153" s="67"/>
      <c r="J153" s="67"/>
    </row>
    <row r="154" spans="1:10">
      <c r="A154" s="67"/>
      <c r="B154" s="67"/>
      <c r="C154" s="67"/>
      <c r="D154" s="67"/>
      <c r="E154" s="67"/>
      <c r="F154" s="67"/>
      <c r="G154" s="67"/>
      <c r="H154" s="67"/>
      <c r="I154" s="67"/>
      <c r="J154" s="67"/>
    </row>
    <row r="155" spans="1:10">
      <c r="A155" s="67"/>
      <c r="B155" s="67"/>
      <c r="C155" s="67"/>
      <c r="D155" s="67"/>
      <c r="E155" s="67"/>
      <c r="F155" s="67"/>
      <c r="G155" s="67"/>
      <c r="H155" s="67"/>
      <c r="I155" s="67"/>
      <c r="J155" s="67"/>
    </row>
    <row r="156" spans="1:10">
      <c r="A156" s="67"/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0">
      <c r="A157" s="67"/>
      <c r="B157" s="67"/>
      <c r="C157" s="67"/>
      <c r="D157" s="67"/>
      <c r="E157" s="67"/>
      <c r="F157" s="67"/>
      <c r="G157" s="67"/>
      <c r="H157" s="67"/>
      <c r="I157" s="67"/>
      <c r="J157" s="67"/>
    </row>
  </sheetData>
  <mergeCells count="66">
    <mergeCell ref="D137:F137"/>
    <mergeCell ref="H137:J137"/>
    <mergeCell ref="B139:D139"/>
    <mergeCell ref="E139:F139"/>
    <mergeCell ref="I139:J139"/>
    <mergeCell ref="D148:F148"/>
    <mergeCell ref="H148:J148"/>
    <mergeCell ref="B116:D116"/>
    <mergeCell ref="E116:F116"/>
    <mergeCell ref="I116:J116"/>
    <mergeCell ref="D125:F125"/>
    <mergeCell ref="H125:J125"/>
    <mergeCell ref="B128:D128"/>
    <mergeCell ref="E128:F128"/>
    <mergeCell ref="I128:J128"/>
    <mergeCell ref="D99:F99"/>
    <mergeCell ref="H99:J99"/>
    <mergeCell ref="B104:D104"/>
    <mergeCell ref="E104:F104"/>
    <mergeCell ref="I104:J104"/>
    <mergeCell ref="D113:F113"/>
    <mergeCell ref="H113:J113"/>
    <mergeCell ref="B80:D80"/>
    <mergeCell ref="E80:F80"/>
    <mergeCell ref="I80:J80"/>
    <mergeCell ref="D89:F89"/>
    <mergeCell ref="H89:J89"/>
    <mergeCell ref="B92:D92"/>
    <mergeCell ref="E92:F92"/>
    <mergeCell ref="I92:J92"/>
    <mergeCell ref="D66:F66"/>
    <mergeCell ref="H66:J66"/>
    <mergeCell ref="B69:D69"/>
    <mergeCell ref="E69:F69"/>
    <mergeCell ref="I69:J69"/>
    <mergeCell ref="D78:F78"/>
    <mergeCell ref="H78:J78"/>
    <mergeCell ref="G51:I51"/>
    <mergeCell ref="D54:F54"/>
    <mergeCell ref="H54:J54"/>
    <mergeCell ref="B57:D57"/>
    <mergeCell ref="E57:F57"/>
    <mergeCell ref="I57:J57"/>
    <mergeCell ref="B36:D36"/>
    <mergeCell ref="E36:F36"/>
    <mergeCell ref="I36:J36"/>
    <mergeCell ref="D45:F45"/>
    <mergeCell ref="H45:J45"/>
    <mergeCell ref="B47:D47"/>
    <mergeCell ref="E47:F47"/>
    <mergeCell ref="I47:J47"/>
    <mergeCell ref="D21:F21"/>
    <mergeCell ref="H21:J21"/>
    <mergeCell ref="B24:D24"/>
    <mergeCell ref="E24:F24"/>
    <mergeCell ref="I24:J24"/>
    <mergeCell ref="D33:F33"/>
    <mergeCell ref="H33:J33"/>
    <mergeCell ref="B1:D1"/>
    <mergeCell ref="E1:F1"/>
    <mergeCell ref="I1:J1"/>
    <mergeCell ref="D10:F10"/>
    <mergeCell ref="H10:J10"/>
    <mergeCell ref="B12:D12"/>
    <mergeCell ref="E12:F12"/>
    <mergeCell ref="I12:J12"/>
  </mergeCells>
  <phoneticPr fontId="1"/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成績表</vt:lpstr>
      <vt:lpstr>スコア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Takagi Daigo</cp:lastModifiedBy>
  <cp:lastPrinted>2015-05-07T05:59:03Z</cp:lastPrinted>
  <dcterms:created xsi:type="dcterms:W3CDTF">2014-05-13T08:33:21Z</dcterms:created>
  <dcterms:modified xsi:type="dcterms:W3CDTF">2015-05-11T01:50:24Z</dcterms:modified>
</cp:coreProperties>
</file>