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10" windowHeight="9570" activeTab="1"/>
  </bookViews>
  <sheets>
    <sheet name="成績表 (2)" sheetId="2" r:id="rId1"/>
    <sheet name="スコア " sheetId="1" r:id="rId2"/>
  </sheets>
  <externalReferences>
    <externalReference r:id="rId3"/>
  </externalReferences>
  <definedNames>
    <definedName name="_xlnm.Print_Area" localSheetId="0">'成績表 (2)'!$A$1:$E$27</definedName>
  </definedNames>
  <calcPr calcId="125725"/>
</workbook>
</file>

<file path=xl/calcChain.xml><?xml version="1.0" encoding="utf-8"?>
<calcChain xmlns="http://schemas.openxmlformats.org/spreadsheetml/2006/main">
  <c r="H45" i="1"/>
  <c r="H21"/>
  <c r="H34"/>
  <c r="H10"/>
  <c r="H90"/>
  <c r="H68"/>
  <c r="H80"/>
  <c r="H56"/>
  <c r="D123" l="1"/>
  <c r="D21" l="1"/>
  <c r="G12" s="1"/>
  <c r="D90"/>
  <c r="G82" s="1"/>
  <c r="D99"/>
  <c r="D80"/>
  <c r="G71" s="1"/>
  <c r="D148"/>
  <c r="D68"/>
  <c r="G59" s="1"/>
  <c r="D111"/>
  <c r="D56"/>
  <c r="G47" s="1"/>
  <c r="D10"/>
  <c r="G1" s="1"/>
  <c r="D45"/>
  <c r="G36" s="1"/>
  <c r="D135"/>
  <c r="D34"/>
  <c r="G24" s="1"/>
  <c r="O102" l="1"/>
  <c r="N102"/>
  <c r="Q103" l="1"/>
</calcChain>
</file>

<file path=xl/sharedStrings.xml><?xml version="1.0" encoding="utf-8"?>
<sst xmlns="http://schemas.openxmlformats.org/spreadsheetml/2006/main" count="327" uniqueCount="146">
  <si>
    <t>2nd.total</t>
    <phoneticPr fontId="8"/>
  </si>
  <si>
    <t>1st.total</t>
    <phoneticPr fontId="8"/>
  </si>
  <si>
    <t>TOTAL</t>
    <phoneticPr fontId="8"/>
  </si>
  <si>
    <t>学年</t>
    <rPh sb="0" eb="2">
      <t>ガクネン</t>
    </rPh>
    <phoneticPr fontId="8"/>
  </si>
  <si>
    <t>選手</t>
    <rPh sb="0" eb="2">
      <t>センシュ</t>
    </rPh>
    <phoneticPr fontId="8"/>
  </si>
  <si>
    <t>順位</t>
    <rPh sb="0" eb="2">
      <t>ジュンイ</t>
    </rPh>
    <phoneticPr fontId="8"/>
  </si>
  <si>
    <r>
      <t>G</t>
    </r>
    <r>
      <rPr>
        <sz val="11"/>
        <rFont val="ＭＳ Ｐゴシック"/>
        <family val="3"/>
        <charset val="128"/>
      </rPr>
      <t>round Total</t>
    </r>
    <phoneticPr fontId="8"/>
  </si>
  <si>
    <t>大学名</t>
    <rPh sb="0" eb="3">
      <t>ダイガクメイ</t>
    </rPh>
    <phoneticPr fontId="8"/>
  </si>
  <si>
    <t>2nd.total</t>
  </si>
  <si>
    <t>TOTAL</t>
  </si>
  <si>
    <t>大阪経済大学</t>
    <rPh sb="0" eb="2">
      <t>オオサカ</t>
    </rPh>
    <rPh sb="2" eb="4">
      <t>ケイザイ</t>
    </rPh>
    <rPh sb="4" eb="6">
      <t>ダイガク</t>
    </rPh>
    <phoneticPr fontId="8"/>
  </si>
  <si>
    <t>関西大学</t>
    <rPh sb="0" eb="2">
      <t>カンサイ</t>
    </rPh>
    <rPh sb="2" eb="4">
      <t>ダイガク</t>
    </rPh>
    <phoneticPr fontId="8"/>
  </si>
  <si>
    <t>甲南大学</t>
    <rPh sb="0" eb="2">
      <t>コウナン</t>
    </rPh>
    <rPh sb="2" eb="4">
      <t>ダイガク</t>
    </rPh>
    <phoneticPr fontId="8"/>
  </si>
  <si>
    <t>神戸大学</t>
    <rPh sb="0" eb="2">
      <t>コウベ</t>
    </rPh>
    <rPh sb="2" eb="4">
      <t>ダイガク</t>
    </rPh>
    <phoneticPr fontId="8"/>
  </si>
  <si>
    <t>流通科学大学</t>
    <rPh sb="0" eb="6">
      <t>リュウツウカガクダイガク</t>
    </rPh>
    <phoneticPr fontId="8"/>
  </si>
  <si>
    <r>
      <t>G</t>
    </r>
    <r>
      <rPr>
        <sz val="11"/>
        <rFont val="ＭＳ Ｐゴシック"/>
        <family val="3"/>
        <charset val="128"/>
      </rPr>
      <t>round Total</t>
    </r>
    <phoneticPr fontId="8"/>
  </si>
  <si>
    <t>主催                  関西学生ゴルフ連盟</t>
    <rPh sb="0" eb="2">
      <t>シュサイ</t>
    </rPh>
    <phoneticPr fontId="8"/>
  </si>
  <si>
    <t>競技方法            1日18Hs　2日間合計36Hｓストロークプレー</t>
    <rPh sb="0" eb="2">
      <t>キョウギ</t>
    </rPh>
    <rPh sb="2" eb="4">
      <t>ホウホウ</t>
    </rPh>
    <phoneticPr fontId="8"/>
  </si>
  <si>
    <t xml:space="preserve">                       出場選手5名中4名の合計ストロークにより順位を決定する</t>
    <phoneticPr fontId="8"/>
  </si>
  <si>
    <t>1st.Round</t>
    <phoneticPr fontId="8"/>
  </si>
  <si>
    <t>2nd.Round</t>
    <phoneticPr fontId="8"/>
  </si>
  <si>
    <t>G.Total</t>
    <phoneticPr fontId="8"/>
  </si>
  <si>
    <t>Rank</t>
    <phoneticPr fontId="8"/>
  </si>
  <si>
    <t>桃山学院大学</t>
    <rPh sb="0" eb="2">
      <t>モモヤマ</t>
    </rPh>
    <rPh sb="2" eb="4">
      <t>ガクイン</t>
    </rPh>
    <rPh sb="4" eb="6">
      <t>ダイガク</t>
    </rPh>
    <phoneticPr fontId="8"/>
  </si>
  <si>
    <t>龍谷大学</t>
    <rPh sb="0" eb="2">
      <t>リュウコク</t>
    </rPh>
    <rPh sb="2" eb="4">
      <t>ダイガク</t>
    </rPh>
    <phoneticPr fontId="8"/>
  </si>
  <si>
    <t>京都大学</t>
    <rPh sb="0" eb="4">
      <t>キョウトダイガク</t>
    </rPh>
    <phoneticPr fontId="8"/>
  </si>
  <si>
    <t>京都産業大学</t>
    <rPh sb="0" eb="2">
      <t>キョウト</t>
    </rPh>
    <rPh sb="2" eb="4">
      <t>サンギョウ</t>
    </rPh>
    <rPh sb="4" eb="6">
      <t>ダイガク</t>
    </rPh>
    <phoneticPr fontId="8"/>
  </si>
  <si>
    <t>以上の大学が2日目に進出</t>
    <rPh sb="0" eb="2">
      <t>イジョウ</t>
    </rPh>
    <rPh sb="3" eb="5">
      <t>ダイガク</t>
    </rPh>
    <rPh sb="7" eb="9">
      <t>カメ</t>
    </rPh>
    <rPh sb="10" eb="12">
      <t>シンシュツ</t>
    </rPh>
    <phoneticPr fontId="8"/>
  </si>
  <si>
    <t>神戸学院大学</t>
  </si>
  <si>
    <t>大阪工業大学</t>
  </si>
  <si>
    <t>滋賀大学</t>
  </si>
  <si>
    <t>関西学生ゴルフ連盟</t>
    <rPh sb="0" eb="2">
      <t>カンサイ</t>
    </rPh>
    <rPh sb="2" eb="4">
      <t>ガクセイ</t>
    </rPh>
    <rPh sb="7" eb="9">
      <t>レンメイ</t>
    </rPh>
    <phoneticPr fontId="8"/>
  </si>
  <si>
    <t>Ground Total</t>
  </si>
  <si>
    <t>関西大学</t>
    <rPh sb="0" eb="2">
      <t>カンサイ</t>
    </rPh>
    <rPh sb="2" eb="4">
      <t>ダイガク</t>
    </rPh>
    <phoneticPr fontId="8"/>
  </si>
  <si>
    <t>大阪産業大学</t>
    <rPh sb="0" eb="2">
      <t>オオサカ</t>
    </rPh>
    <rPh sb="2" eb="4">
      <t>サンギョウ</t>
    </rPh>
    <rPh sb="4" eb="6">
      <t>ダイガク</t>
    </rPh>
    <phoneticPr fontId="8"/>
  </si>
  <si>
    <t>流通科学大学</t>
    <rPh sb="0" eb="2">
      <t>リュウツウ</t>
    </rPh>
    <rPh sb="2" eb="4">
      <t>カガク</t>
    </rPh>
    <rPh sb="4" eb="6">
      <t>ダイガク</t>
    </rPh>
    <phoneticPr fontId="8"/>
  </si>
  <si>
    <t>甲南大学</t>
    <rPh sb="0" eb="2">
      <t>コウナン</t>
    </rPh>
    <rPh sb="2" eb="4">
      <t>ダイガク</t>
    </rPh>
    <phoneticPr fontId="8"/>
  </si>
  <si>
    <t>龍谷大学</t>
    <rPh sb="0" eb="4">
      <t>リュウコクダイガク</t>
    </rPh>
    <phoneticPr fontId="8"/>
  </si>
  <si>
    <t>桃山学院大学</t>
    <rPh sb="0" eb="6">
      <t>モモヤマガクインダイガク</t>
    </rPh>
    <phoneticPr fontId="8"/>
  </si>
  <si>
    <t>京都大学</t>
    <rPh sb="0" eb="4">
      <t>キョウトダイガク</t>
    </rPh>
    <phoneticPr fontId="8"/>
  </si>
  <si>
    <t>大阪工業大学</t>
    <rPh sb="0" eb="6">
      <t>オオサカコウギョウダイガク</t>
    </rPh>
    <phoneticPr fontId="8"/>
  </si>
  <si>
    <t>京都産業大学</t>
    <rPh sb="0" eb="6">
      <t>キョウトサンギョウダイガク</t>
    </rPh>
    <phoneticPr fontId="8"/>
  </si>
  <si>
    <t>大阪経済大学</t>
    <rPh sb="0" eb="6">
      <t>オオサカケイザイダイガク</t>
    </rPh>
    <phoneticPr fontId="8"/>
  </si>
  <si>
    <t>神戸学院大学</t>
    <rPh sb="0" eb="6">
      <t>コウベガクインダイガク</t>
    </rPh>
    <phoneticPr fontId="8"/>
  </si>
  <si>
    <t>滋賀大学</t>
    <rPh sb="0" eb="4">
      <t>シガダイガク</t>
    </rPh>
    <phoneticPr fontId="8"/>
  </si>
  <si>
    <t>神戸大学</t>
    <rPh sb="0" eb="4">
      <t>コウベダイガク</t>
    </rPh>
    <phoneticPr fontId="8"/>
  </si>
  <si>
    <t>加藤一理</t>
    <rPh sb="0" eb="2">
      <t>カトウ</t>
    </rPh>
    <rPh sb="2" eb="3">
      <t>イチ</t>
    </rPh>
    <rPh sb="3" eb="4">
      <t>リ</t>
    </rPh>
    <phoneticPr fontId="4"/>
  </si>
  <si>
    <t>岩崎旦周</t>
    <rPh sb="0" eb="2">
      <t>イワサキ</t>
    </rPh>
    <rPh sb="2" eb="3">
      <t>タン</t>
    </rPh>
    <rPh sb="3" eb="4">
      <t>シュウ</t>
    </rPh>
    <phoneticPr fontId="4"/>
  </si>
  <si>
    <t>並河裕希</t>
    <rPh sb="0" eb="2">
      <t>ナミカワ</t>
    </rPh>
    <rPh sb="2" eb="3">
      <t>ユウ</t>
    </rPh>
    <rPh sb="3" eb="4">
      <t>キ</t>
    </rPh>
    <phoneticPr fontId="4"/>
  </si>
  <si>
    <t>戸高大地</t>
    <rPh sb="0" eb="2">
      <t>トダカ</t>
    </rPh>
    <rPh sb="2" eb="4">
      <t>ダイチ</t>
    </rPh>
    <phoneticPr fontId="4"/>
  </si>
  <si>
    <t>永井輝</t>
    <rPh sb="0" eb="2">
      <t>ナガイ</t>
    </rPh>
    <rPh sb="2" eb="3">
      <t>ヒカル</t>
    </rPh>
    <phoneticPr fontId="4"/>
  </si>
  <si>
    <t>池内佑輔</t>
    <rPh sb="0" eb="2">
      <t>イケウチ</t>
    </rPh>
    <rPh sb="2" eb="4">
      <t>ユウスケ</t>
    </rPh>
    <phoneticPr fontId="4"/>
  </si>
  <si>
    <t>松本凌</t>
    <rPh sb="0" eb="2">
      <t>マツモト</t>
    </rPh>
    <rPh sb="2" eb="3">
      <t>リョウ</t>
    </rPh>
    <phoneticPr fontId="4"/>
  </si>
  <si>
    <t>平島穣</t>
    <rPh sb="0" eb="2">
      <t>ヒラシマ</t>
    </rPh>
    <rPh sb="2" eb="3">
      <t>ジョウ</t>
    </rPh>
    <phoneticPr fontId="4"/>
  </si>
  <si>
    <t>伊木雅貴</t>
    <rPh sb="0" eb="2">
      <t>イギ</t>
    </rPh>
    <rPh sb="2" eb="4">
      <t>マサタカ</t>
    </rPh>
    <phoneticPr fontId="4"/>
  </si>
  <si>
    <t>小猿朋哉</t>
    <rPh sb="0" eb="2">
      <t>コザル</t>
    </rPh>
    <rPh sb="2" eb="4">
      <t>トモヤ</t>
    </rPh>
    <phoneticPr fontId="4"/>
  </si>
  <si>
    <t>岡本諒興</t>
    <rPh sb="0" eb="2">
      <t>オカモト</t>
    </rPh>
    <rPh sb="2" eb="3">
      <t>リョウ</t>
    </rPh>
    <rPh sb="3" eb="4">
      <t>キョウ</t>
    </rPh>
    <phoneticPr fontId="4"/>
  </si>
  <si>
    <t>中野雄貴</t>
    <rPh sb="0" eb="2">
      <t>ナカノ</t>
    </rPh>
    <rPh sb="2" eb="4">
      <t>ユウキ</t>
    </rPh>
    <phoneticPr fontId="4"/>
  </si>
  <si>
    <t>山下悠豪</t>
    <rPh sb="0" eb="2">
      <t>ヤマシタ</t>
    </rPh>
    <rPh sb="2" eb="3">
      <t>ユウ</t>
    </rPh>
    <rPh sb="3" eb="4">
      <t>ゴウ</t>
    </rPh>
    <phoneticPr fontId="4"/>
  </si>
  <si>
    <t>田中柊也</t>
    <rPh sb="0" eb="2">
      <t>タナカ</t>
    </rPh>
    <rPh sb="2" eb="3">
      <t>ヒイラギ</t>
    </rPh>
    <rPh sb="3" eb="4">
      <t>ヤ</t>
    </rPh>
    <phoneticPr fontId="4"/>
  </si>
  <si>
    <t>清水寿徳</t>
    <rPh sb="0" eb="2">
      <t>シミズ</t>
    </rPh>
    <rPh sb="2" eb="3">
      <t>コトブキ</t>
    </rPh>
    <rPh sb="3" eb="4">
      <t>トク</t>
    </rPh>
    <phoneticPr fontId="4"/>
  </si>
  <si>
    <t>楠元隆文</t>
    <rPh sb="0" eb="2">
      <t>クスモト</t>
    </rPh>
    <rPh sb="2" eb="4">
      <t>タカフミ</t>
    </rPh>
    <phoneticPr fontId="4"/>
  </si>
  <si>
    <t>白井佑</t>
    <rPh sb="0" eb="2">
      <t>シライ</t>
    </rPh>
    <rPh sb="2" eb="3">
      <t>ユウ</t>
    </rPh>
    <phoneticPr fontId="4"/>
  </si>
  <si>
    <t>慶西翔吏</t>
    <rPh sb="0" eb="1">
      <t>ケイ</t>
    </rPh>
    <rPh sb="1" eb="2">
      <t>ニシ</t>
    </rPh>
    <rPh sb="2" eb="3">
      <t>ショウ</t>
    </rPh>
    <rPh sb="3" eb="4">
      <t>リ</t>
    </rPh>
    <phoneticPr fontId="4"/>
  </si>
  <si>
    <t>川原正寛</t>
    <rPh sb="0" eb="2">
      <t>カワハラ</t>
    </rPh>
    <rPh sb="2" eb="3">
      <t>マサ</t>
    </rPh>
    <rPh sb="3" eb="4">
      <t>ヒロ</t>
    </rPh>
    <phoneticPr fontId="4"/>
  </si>
  <si>
    <t>森下蓮</t>
    <rPh sb="0" eb="2">
      <t>モリシタ</t>
    </rPh>
    <rPh sb="2" eb="3">
      <t>レン</t>
    </rPh>
    <phoneticPr fontId="4"/>
  </si>
  <si>
    <t>野村匡良</t>
    <rPh sb="0" eb="2">
      <t>ノムラ</t>
    </rPh>
    <rPh sb="2" eb="3">
      <t>マサ</t>
    </rPh>
    <rPh sb="3" eb="4">
      <t>リョウ</t>
    </rPh>
    <phoneticPr fontId="4"/>
  </si>
  <si>
    <t>荒川祐樹</t>
    <rPh sb="0" eb="2">
      <t>アラカワ</t>
    </rPh>
    <rPh sb="2" eb="4">
      <t>ユウキ</t>
    </rPh>
    <phoneticPr fontId="4"/>
  </si>
  <si>
    <t>川人健三</t>
    <rPh sb="0" eb="1">
      <t>カワ</t>
    </rPh>
    <rPh sb="1" eb="2">
      <t>ヒト</t>
    </rPh>
    <rPh sb="2" eb="4">
      <t>ケンゾウ</t>
    </rPh>
    <phoneticPr fontId="4"/>
  </si>
  <si>
    <t>佐藤領馬</t>
    <rPh sb="0" eb="2">
      <t>サトウ</t>
    </rPh>
    <rPh sb="2" eb="3">
      <t>リョウ</t>
    </rPh>
    <rPh sb="3" eb="4">
      <t>ウマ</t>
    </rPh>
    <phoneticPr fontId="4"/>
  </si>
  <si>
    <t>駒澤賢一郎</t>
    <rPh sb="0" eb="2">
      <t>コマザワ</t>
    </rPh>
    <rPh sb="2" eb="5">
      <t>ケンイチロウ</t>
    </rPh>
    <phoneticPr fontId="4"/>
  </si>
  <si>
    <t>秋山利王</t>
    <rPh sb="0" eb="2">
      <t>アキヤマ</t>
    </rPh>
    <rPh sb="2" eb="3">
      <t>リ</t>
    </rPh>
    <rPh sb="3" eb="4">
      <t>オウ</t>
    </rPh>
    <phoneticPr fontId="4"/>
  </si>
  <si>
    <t>藤原大</t>
    <rPh sb="0" eb="2">
      <t>フジワラ</t>
    </rPh>
    <rPh sb="2" eb="3">
      <t>ダイ</t>
    </rPh>
    <phoneticPr fontId="4"/>
  </si>
  <si>
    <t>中野暢之</t>
    <rPh sb="0" eb="2">
      <t>ナカノ</t>
    </rPh>
    <rPh sb="2" eb="4">
      <t>ノブユキ</t>
    </rPh>
    <phoneticPr fontId="4"/>
  </si>
  <si>
    <t>東修平</t>
    <rPh sb="0" eb="1">
      <t>アズマ</t>
    </rPh>
    <rPh sb="1" eb="3">
      <t>シュウヘイ</t>
    </rPh>
    <phoneticPr fontId="4"/>
  </si>
  <si>
    <t>谷本有佑</t>
    <rPh sb="0" eb="2">
      <t>タニモト</t>
    </rPh>
    <rPh sb="2" eb="3">
      <t>ユウ</t>
    </rPh>
    <rPh sb="3" eb="4">
      <t>ユウ</t>
    </rPh>
    <phoneticPr fontId="4"/>
  </si>
  <si>
    <t>山本一輝</t>
    <rPh sb="0" eb="2">
      <t>ヤマモト</t>
    </rPh>
    <rPh sb="2" eb="4">
      <t>カズキ</t>
    </rPh>
    <phoneticPr fontId="4"/>
  </si>
  <si>
    <t>出世飛翔</t>
    <rPh sb="0" eb="2">
      <t>シュッセ</t>
    </rPh>
    <rPh sb="2" eb="4">
      <t>ヒショウ</t>
    </rPh>
    <phoneticPr fontId="4"/>
  </si>
  <si>
    <t>西條大和</t>
    <rPh sb="0" eb="2">
      <t>サイジョウ</t>
    </rPh>
    <rPh sb="2" eb="4">
      <t>ヤマト</t>
    </rPh>
    <phoneticPr fontId="4"/>
  </si>
  <si>
    <t>睦谷亮太郎</t>
    <rPh sb="0" eb="1">
      <t>ムツミ</t>
    </rPh>
    <rPh sb="1" eb="2">
      <t>タニ</t>
    </rPh>
    <rPh sb="2" eb="5">
      <t>リョウタロウ</t>
    </rPh>
    <phoneticPr fontId="4"/>
  </si>
  <si>
    <t>大良亮太</t>
    <rPh sb="0" eb="1">
      <t>オオ</t>
    </rPh>
    <rPh sb="1" eb="2">
      <t>ヨ</t>
    </rPh>
    <rPh sb="2" eb="4">
      <t>リョウタ</t>
    </rPh>
    <phoneticPr fontId="4"/>
  </si>
  <si>
    <t>木村圭吾</t>
    <rPh sb="0" eb="2">
      <t>キムラ</t>
    </rPh>
    <rPh sb="2" eb="4">
      <t>ケイゴ</t>
    </rPh>
    <phoneticPr fontId="4"/>
  </si>
  <si>
    <t>土橋拓真</t>
    <rPh sb="0" eb="2">
      <t>ドバシ</t>
    </rPh>
    <rPh sb="2" eb="3">
      <t>タク</t>
    </rPh>
    <rPh sb="3" eb="4">
      <t>シン</t>
    </rPh>
    <phoneticPr fontId="4"/>
  </si>
  <si>
    <t>北野裕明</t>
    <rPh sb="0" eb="2">
      <t>キタノ</t>
    </rPh>
    <rPh sb="2" eb="3">
      <t>ユウ</t>
    </rPh>
    <rPh sb="3" eb="4">
      <t>メイ</t>
    </rPh>
    <phoneticPr fontId="4"/>
  </si>
  <si>
    <t>森遼太</t>
    <rPh sb="0" eb="1">
      <t>モリ</t>
    </rPh>
    <rPh sb="1" eb="3">
      <t>リョウタ</t>
    </rPh>
    <phoneticPr fontId="4"/>
  </si>
  <si>
    <t>小野省之</t>
    <rPh sb="0" eb="2">
      <t>オノ</t>
    </rPh>
    <rPh sb="2" eb="3">
      <t>ショウ</t>
    </rPh>
    <rPh sb="3" eb="4">
      <t>ノ</t>
    </rPh>
    <phoneticPr fontId="4"/>
  </si>
  <si>
    <t>太田雄策</t>
    <rPh sb="0" eb="2">
      <t>オオタ</t>
    </rPh>
    <rPh sb="2" eb="4">
      <t>ユウサク</t>
    </rPh>
    <phoneticPr fontId="4"/>
  </si>
  <si>
    <t>伊堂寺諒</t>
    <rPh sb="0" eb="3">
      <t>イドウジ</t>
    </rPh>
    <rPh sb="3" eb="4">
      <t>マコト</t>
    </rPh>
    <phoneticPr fontId="4"/>
  </si>
  <si>
    <t>五味正輝</t>
    <rPh sb="0" eb="2">
      <t>ゴミ</t>
    </rPh>
    <rPh sb="2" eb="4">
      <t>マサキ</t>
    </rPh>
    <phoneticPr fontId="4"/>
  </si>
  <si>
    <t>四方大樹</t>
    <rPh sb="0" eb="2">
      <t>シカタ</t>
    </rPh>
    <rPh sb="2" eb="4">
      <t>ダイキ</t>
    </rPh>
    <phoneticPr fontId="4"/>
  </si>
  <si>
    <t>濱井宥人</t>
    <rPh sb="0" eb="2">
      <t>ハマイ</t>
    </rPh>
    <rPh sb="2" eb="3">
      <t>ユウ</t>
    </rPh>
    <rPh sb="3" eb="4">
      <t>ヒト</t>
    </rPh>
    <phoneticPr fontId="4"/>
  </si>
  <si>
    <t>横谷暢斗</t>
    <rPh sb="0" eb="2">
      <t>ヨコヤ</t>
    </rPh>
    <rPh sb="2" eb="3">
      <t>マサ</t>
    </rPh>
    <rPh sb="3" eb="4">
      <t>ト</t>
    </rPh>
    <phoneticPr fontId="4"/>
  </si>
  <si>
    <t>岡本秦太朗</t>
    <rPh sb="0" eb="2">
      <t>オカモト</t>
    </rPh>
    <rPh sb="2" eb="3">
      <t>ハタ</t>
    </rPh>
    <rPh sb="3" eb="5">
      <t>タロウ</t>
    </rPh>
    <phoneticPr fontId="4"/>
  </si>
  <si>
    <t>村山大郎</t>
    <rPh sb="0" eb="2">
      <t>ムラヤマ</t>
    </rPh>
    <rPh sb="2" eb="3">
      <t>マサル</t>
    </rPh>
    <rPh sb="3" eb="4">
      <t>ロウ</t>
    </rPh>
    <phoneticPr fontId="4"/>
  </si>
  <si>
    <t>小田垣成伸</t>
    <rPh sb="0" eb="3">
      <t>オダガキ</t>
    </rPh>
    <rPh sb="3" eb="5">
      <t>ナリノブ</t>
    </rPh>
    <phoneticPr fontId="4"/>
  </si>
  <si>
    <t>藤井樹</t>
    <rPh sb="0" eb="2">
      <t>フジイ</t>
    </rPh>
    <rPh sb="2" eb="3">
      <t>ジュ</t>
    </rPh>
    <phoneticPr fontId="4"/>
  </si>
  <si>
    <t>一色一将</t>
    <rPh sb="0" eb="2">
      <t>イッシキ</t>
    </rPh>
    <rPh sb="2" eb="3">
      <t>イチ</t>
    </rPh>
    <phoneticPr fontId="4"/>
  </si>
  <si>
    <t>伊丹佑介</t>
    <rPh sb="0" eb="2">
      <t>イタミ</t>
    </rPh>
    <rPh sb="2" eb="4">
      <t>ユウスケ</t>
    </rPh>
    <phoneticPr fontId="4"/>
  </si>
  <si>
    <t>尾崎彰吾</t>
    <rPh sb="0" eb="2">
      <t>オザキ</t>
    </rPh>
    <rPh sb="2" eb="4">
      <t>ショウゴ</t>
    </rPh>
    <phoneticPr fontId="4"/>
  </si>
  <si>
    <t>中村公彦</t>
    <rPh sb="0" eb="2">
      <t>ナカムラ</t>
    </rPh>
    <rPh sb="2" eb="4">
      <t>キミヒコ</t>
    </rPh>
    <phoneticPr fontId="4"/>
  </si>
  <si>
    <t>市川仁大</t>
    <rPh sb="0" eb="2">
      <t>イチカワ</t>
    </rPh>
    <rPh sb="2" eb="3">
      <t>ジン</t>
    </rPh>
    <rPh sb="3" eb="4">
      <t>オオ</t>
    </rPh>
    <phoneticPr fontId="4"/>
  </si>
  <si>
    <t>山岡一浩</t>
    <rPh sb="0" eb="2">
      <t>ヤマオカ</t>
    </rPh>
    <rPh sb="2" eb="4">
      <t>カズヒロ</t>
    </rPh>
    <phoneticPr fontId="4"/>
  </si>
  <si>
    <t>福岡直也</t>
    <rPh sb="0" eb="2">
      <t>フクオカ</t>
    </rPh>
    <rPh sb="2" eb="4">
      <t>ナオヤ</t>
    </rPh>
    <phoneticPr fontId="4"/>
  </si>
  <si>
    <t>山崎剛和</t>
    <rPh sb="0" eb="2">
      <t>ヤマサキ</t>
    </rPh>
    <rPh sb="2" eb="3">
      <t>ゴウ</t>
    </rPh>
    <rPh sb="3" eb="4">
      <t>カズ</t>
    </rPh>
    <phoneticPr fontId="4"/>
  </si>
  <si>
    <t>北尾敦知</t>
    <rPh sb="0" eb="2">
      <t>キタオ</t>
    </rPh>
    <rPh sb="2" eb="3">
      <t>アツ</t>
    </rPh>
    <rPh sb="3" eb="4">
      <t>シ</t>
    </rPh>
    <phoneticPr fontId="4"/>
  </si>
  <si>
    <t>山本凌平</t>
    <rPh sb="0" eb="2">
      <t>ヤマモト</t>
    </rPh>
    <rPh sb="2" eb="4">
      <t>リョウヘイ</t>
    </rPh>
    <phoneticPr fontId="4"/>
  </si>
  <si>
    <t>峯岡央</t>
    <rPh sb="0" eb="2">
      <t>ミネオカ</t>
    </rPh>
    <rPh sb="2" eb="3">
      <t>オウ</t>
    </rPh>
    <phoneticPr fontId="4"/>
  </si>
  <si>
    <t>橋本享祐</t>
    <rPh sb="0" eb="2">
      <t>ハシモト</t>
    </rPh>
    <rPh sb="2" eb="4">
      <t>キョウスケ</t>
    </rPh>
    <phoneticPr fontId="4"/>
  </si>
  <si>
    <t>三登隆三</t>
    <rPh sb="0" eb="1">
      <t>サン</t>
    </rPh>
    <rPh sb="1" eb="2">
      <t>ノボル</t>
    </rPh>
    <rPh sb="2" eb="4">
      <t>リュウゾウ</t>
    </rPh>
    <phoneticPr fontId="4"/>
  </si>
  <si>
    <t>玉川晃基</t>
    <rPh sb="0" eb="2">
      <t>タマガワ</t>
    </rPh>
    <rPh sb="2" eb="4">
      <t>コウキ</t>
    </rPh>
    <phoneticPr fontId="4"/>
  </si>
  <si>
    <t>水谷航大</t>
    <rPh sb="0" eb="2">
      <t>ミズタニ</t>
    </rPh>
    <rPh sb="2" eb="4">
      <t>コウタ</t>
    </rPh>
    <phoneticPr fontId="4"/>
  </si>
  <si>
    <t>木村洸凱</t>
    <rPh sb="0" eb="2">
      <t>キムラ</t>
    </rPh>
    <rPh sb="2" eb="3">
      <t>コウ</t>
    </rPh>
    <rPh sb="3" eb="4">
      <t>ガイ</t>
    </rPh>
    <phoneticPr fontId="4"/>
  </si>
  <si>
    <t>吉川結人</t>
    <rPh sb="0" eb="2">
      <t>ヨシカワ</t>
    </rPh>
    <rPh sb="2" eb="4">
      <t>ユイト</t>
    </rPh>
    <phoneticPr fontId="4"/>
  </si>
  <si>
    <t>世戸口尚輝</t>
    <rPh sb="0" eb="2">
      <t>セト</t>
    </rPh>
    <rPh sb="2" eb="3">
      <t>クチ</t>
    </rPh>
    <rPh sb="3" eb="5">
      <t>ナオキ</t>
    </rPh>
    <phoneticPr fontId="4"/>
  </si>
  <si>
    <t>黒田渡</t>
    <rPh sb="0" eb="2">
      <t>クロダ</t>
    </rPh>
    <rPh sb="2" eb="3">
      <t>ワタル</t>
    </rPh>
    <phoneticPr fontId="4"/>
  </si>
  <si>
    <t>加藤幸輝</t>
    <rPh sb="0" eb="2">
      <t>カトウ</t>
    </rPh>
    <rPh sb="2" eb="3">
      <t>コウ</t>
    </rPh>
    <rPh sb="3" eb="4">
      <t>テル</t>
    </rPh>
    <phoneticPr fontId="4"/>
  </si>
  <si>
    <t>藤森健太郎</t>
    <rPh sb="0" eb="2">
      <t>フジモリ</t>
    </rPh>
    <rPh sb="2" eb="5">
      <t>ケンタロウ</t>
    </rPh>
    <phoneticPr fontId="4"/>
  </si>
  <si>
    <t>前田泰治</t>
    <rPh sb="0" eb="2">
      <t>マエダ</t>
    </rPh>
    <rPh sb="2" eb="4">
      <t>タイジ</t>
    </rPh>
    <phoneticPr fontId="4"/>
  </si>
  <si>
    <t>畠田大城</t>
    <rPh sb="0" eb="2">
      <t>ハタダ</t>
    </rPh>
    <rPh sb="2" eb="4">
      <t>ダイキ</t>
    </rPh>
    <phoneticPr fontId="4"/>
  </si>
  <si>
    <t>山西竜葵</t>
    <rPh sb="0" eb="2">
      <t>ヤマニシ</t>
    </rPh>
    <rPh sb="2" eb="3">
      <t>リュウ</t>
    </rPh>
    <rPh sb="3" eb="4">
      <t>アオイ</t>
    </rPh>
    <phoneticPr fontId="4"/>
  </si>
  <si>
    <t>荒木陸哉</t>
    <rPh sb="0" eb="2">
      <t>アラキ</t>
    </rPh>
    <rPh sb="2" eb="3">
      <t>リク</t>
    </rPh>
    <rPh sb="3" eb="4">
      <t>ヤ</t>
    </rPh>
    <phoneticPr fontId="4"/>
  </si>
  <si>
    <t>岡武啓示</t>
    <rPh sb="0" eb="2">
      <t>オカタケ</t>
    </rPh>
    <rPh sb="2" eb="4">
      <t>ケイジ</t>
    </rPh>
    <phoneticPr fontId="4"/>
  </si>
  <si>
    <t>牧島慧</t>
    <rPh sb="0" eb="2">
      <t>マキシマ</t>
    </rPh>
    <rPh sb="2" eb="3">
      <t>サトル</t>
    </rPh>
    <phoneticPr fontId="4"/>
  </si>
  <si>
    <t>深澤壮一</t>
    <rPh sb="0" eb="2">
      <t>フカザワ</t>
    </rPh>
    <rPh sb="2" eb="4">
      <t>ソウイチ</t>
    </rPh>
    <phoneticPr fontId="4"/>
  </si>
  <si>
    <t>増田凌</t>
    <rPh sb="0" eb="2">
      <t>マスダ</t>
    </rPh>
    <rPh sb="2" eb="3">
      <t>リョウ</t>
    </rPh>
    <phoneticPr fontId="4"/>
  </si>
  <si>
    <t>矢野大貴</t>
    <rPh sb="0" eb="2">
      <t>ヤノ</t>
    </rPh>
    <rPh sb="2" eb="4">
      <t>タイキ</t>
    </rPh>
    <phoneticPr fontId="4"/>
  </si>
  <si>
    <t>西村吉貴</t>
    <rPh sb="0" eb="2">
      <t>ニシムラ</t>
    </rPh>
    <rPh sb="2" eb="4">
      <t>ヨシタカ</t>
    </rPh>
    <phoneticPr fontId="4"/>
  </si>
  <si>
    <t>楠卓也</t>
    <rPh sb="0" eb="1">
      <t>クス</t>
    </rPh>
    <rPh sb="1" eb="3">
      <t>タクヤ</t>
    </rPh>
    <phoneticPr fontId="4"/>
  </si>
  <si>
    <t>和中尊志</t>
    <rPh sb="0" eb="2">
      <t>ワナカ</t>
    </rPh>
    <rPh sb="2" eb="3">
      <t>タケル</t>
    </rPh>
    <rPh sb="3" eb="4">
      <t>シ</t>
    </rPh>
    <phoneticPr fontId="4"/>
  </si>
  <si>
    <t>泉尾京介</t>
    <rPh sb="0" eb="2">
      <t>イズオ</t>
    </rPh>
    <rPh sb="2" eb="4">
      <t>キョウスケ</t>
    </rPh>
    <phoneticPr fontId="4"/>
  </si>
  <si>
    <t>菅顕正</t>
    <rPh sb="0" eb="1">
      <t>スガ</t>
    </rPh>
    <rPh sb="1" eb="2">
      <t>アキラ</t>
    </rPh>
    <rPh sb="2" eb="3">
      <t>セイ</t>
    </rPh>
    <phoneticPr fontId="4"/>
  </si>
  <si>
    <t>太田信一郎</t>
    <rPh sb="0" eb="2">
      <t>オオタ</t>
    </rPh>
    <rPh sb="2" eb="5">
      <t>シンイチロウ</t>
    </rPh>
    <phoneticPr fontId="4"/>
  </si>
  <si>
    <t>1st.total</t>
  </si>
  <si>
    <t>平成29年度関西学生男子春季2・3部校学校対抗戦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シュンキ</t>
    </rPh>
    <rPh sb="17" eb="18">
      <t>ブ</t>
    </rPh>
    <rPh sb="18" eb="19">
      <t>コウ</t>
    </rPh>
    <rPh sb="19" eb="21">
      <t>ガッコウ</t>
    </rPh>
    <rPh sb="21" eb="23">
      <t>タイコウ</t>
    </rPh>
    <rPh sb="23" eb="24">
      <t>セン</t>
    </rPh>
    <phoneticPr fontId="8"/>
  </si>
  <si>
    <t>日時                  平成29年5月11日(木)、12日(金)　　天気 1日目：曇り　2日目：晴れ</t>
    <rPh sb="0" eb="1">
      <t>ニチ</t>
    </rPh>
    <rPh sb="1" eb="2">
      <t>ジ</t>
    </rPh>
    <rPh sb="31" eb="32">
      <t>モク</t>
    </rPh>
    <rPh sb="38" eb="39">
      <t>キン</t>
    </rPh>
    <rPh sb="49" eb="50">
      <t>クモ</t>
    </rPh>
    <rPh sb="53" eb="54">
      <t>ニチ</t>
    </rPh>
    <rPh sb="54" eb="55">
      <t>メ</t>
    </rPh>
    <rPh sb="56" eb="57">
      <t>ハ</t>
    </rPh>
    <phoneticPr fontId="8"/>
  </si>
  <si>
    <t>使用コース         宇治田原カントリー俱楽部　嘉納、大杉コース　 6600Yard Par72</t>
    <rPh sb="0" eb="2">
      <t>シヨウ</t>
    </rPh>
    <rPh sb="14" eb="18">
      <t>ウジタワラ</t>
    </rPh>
    <rPh sb="23" eb="26">
      <t>クラブ</t>
    </rPh>
    <rPh sb="27" eb="29">
      <t>カノウ</t>
    </rPh>
    <rPh sb="30" eb="32">
      <t>オオスギ</t>
    </rPh>
    <phoneticPr fontId="8"/>
  </si>
  <si>
    <t>フューガルエース悟心</t>
    <rPh sb="8" eb="9">
      <t>ゴ</t>
    </rPh>
    <rPh sb="9" eb="10">
      <t>ココロ</t>
    </rPh>
    <phoneticPr fontId="4"/>
  </si>
  <si>
    <t>大杉</t>
    <rPh sb="0" eb="2">
      <t>オオスギ</t>
    </rPh>
    <phoneticPr fontId="8"/>
  </si>
  <si>
    <t>嘉納</t>
    <rPh sb="0" eb="2">
      <t>カノウ</t>
    </rPh>
    <phoneticPr fontId="8"/>
  </si>
  <si>
    <r>
      <t>6</t>
    </r>
    <r>
      <rPr>
        <sz val="11"/>
        <rFont val="ＭＳ Ｐゴシック"/>
        <family val="3"/>
        <charset val="128"/>
      </rPr>
      <t>-6dにより失格</t>
    </r>
    <rPh sb="7" eb="9">
      <t>シッカク</t>
    </rPh>
    <phoneticPr fontId="8"/>
  </si>
  <si>
    <t>※</t>
    <phoneticPr fontId="8"/>
  </si>
  <si>
    <t>※</t>
    <phoneticPr fontId="8"/>
  </si>
  <si>
    <t>櫻本啓太</t>
    <rPh sb="0" eb="2">
      <t>サクラモト</t>
    </rPh>
    <rPh sb="2" eb="3">
      <t>ケイ</t>
    </rPh>
    <rPh sb="3" eb="4">
      <t>タ</t>
    </rPh>
    <phoneticPr fontId="4"/>
  </si>
  <si>
    <t>※</t>
    <phoneticPr fontId="8"/>
  </si>
  <si>
    <t>※</t>
    <phoneticPr fontId="8"/>
  </si>
  <si>
    <t xml:space="preserve">
最優秀選手には140ストロークで秋山利王選手(甲南大学)が選ばれました。 
尚、優勝した甲南大学は、関西学生男子春季1部校学校対抗戦の出場権を得ました。 
また、4部の1位は滋賀大学となります。
</t>
    <rPh sb="17" eb="19">
      <t>アキヤマ</t>
    </rPh>
    <rPh sb="19" eb="20">
      <t>リ</t>
    </rPh>
    <rPh sb="20" eb="21">
      <t>オウ</t>
    </rPh>
    <rPh sb="21" eb="23">
      <t>センシュ</t>
    </rPh>
    <rPh sb="24" eb="26">
      <t>コウナン</t>
    </rPh>
    <rPh sb="26" eb="28">
      <t>ダイガク</t>
    </rPh>
    <rPh sb="45" eb="47">
      <t>コウナン</t>
    </rPh>
    <rPh sb="47" eb="49">
      <t>ダイガク</t>
    </rPh>
    <rPh sb="49" eb="51">
      <t>ドウダイガク</t>
    </rPh>
    <rPh sb="88" eb="90">
      <t>シガ</t>
    </rPh>
    <rPh sb="90" eb="92">
      <t>ダイガク</t>
    </rPh>
    <phoneticPr fontId="8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</si>
</sst>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34">
    <xf numFmtId="0" fontId="0" fillId="0" borderId="0" xfId="0">
      <alignment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shrinkToFit="1"/>
    </xf>
    <xf numFmtId="0" fontId="6" fillId="0" borderId="1" xfId="2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0" fontId="6" fillId="0" borderId="6" xfId="2" applyBorder="1" applyAlignment="1">
      <alignment horizontal="center" vertical="center"/>
    </xf>
    <xf numFmtId="0" fontId="7" fillId="0" borderId="10" xfId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3" borderId="11" xfId="0" applyFont="1" applyFill="1" applyBorder="1" applyAlignment="1">
      <alignment horizontal="center" vertical="center" shrinkToFit="1"/>
    </xf>
    <xf numFmtId="176" fontId="15" fillId="0" borderId="11" xfId="0" applyNumberFormat="1" applyFont="1" applyBorder="1" applyAlignment="1">
      <alignment horizontal="center" vertical="center" shrinkToFit="1"/>
    </xf>
    <xf numFmtId="176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12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3" fillId="0" borderId="0" xfId="0" applyFont="1" applyBorder="1" applyAlignment="1">
      <alignment vertical="center" wrapText="1"/>
    </xf>
    <xf numFmtId="176" fontId="15" fillId="0" borderId="16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6" fillId="4" borderId="1" xfId="2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shrinkToFit="1"/>
    </xf>
    <xf numFmtId="0" fontId="6" fillId="0" borderId="7" xfId="2" applyBorder="1" applyAlignment="1">
      <alignment horizontal="center" vertical="center"/>
    </xf>
    <xf numFmtId="0" fontId="6" fillId="4" borderId="6" xfId="2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shrinkToFit="1"/>
    </xf>
    <xf numFmtId="0" fontId="7" fillId="4" borderId="9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0" fontId="6" fillId="0" borderId="19" xfId="2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6" fillId="0" borderId="21" xfId="2" applyBorder="1" applyAlignment="1">
      <alignment horizontal="center" vertical="center"/>
    </xf>
    <xf numFmtId="0" fontId="6" fillId="0" borderId="22" xfId="2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3" borderId="1" xfId="1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6" fillId="0" borderId="10" xfId="2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4" borderId="4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23" xfId="2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 shrinkToFit="1"/>
    </xf>
    <xf numFmtId="176" fontId="15" fillId="0" borderId="14" xfId="0" applyNumberFormat="1" applyFont="1" applyBorder="1" applyAlignment="1">
      <alignment horizontal="center" vertical="center" shrinkToFit="1"/>
    </xf>
    <xf numFmtId="176" fontId="15" fillId="0" borderId="15" xfId="0" applyNumberFormat="1" applyFont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0" fillId="2" borderId="1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2" borderId="2" xfId="1" applyFont="1" applyFill="1" applyBorder="1" applyAlignment="1">
      <alignment horizontal="center" vertical="center" shrinkToFit="1"/>
    </xf>
    <xf numFmtId="0" fontId="0" fillId="2" borderId="4" xfId="1" applyFont="1" applyFill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0" fillId="0" borderId="5" xfId="1" applyFont="1" applyFill="1" applyBorder="1" applyAlignment="1">
      <alignment horizontal="center" vertical="center" shrinkToFit="1"/>
    </xf>
    <xf numFmtId="0" fontId="0" fillId="0" borderId="4" xfId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149;2.3&#37096;%20-%20&#12467;&#12500;&#12540;/&#24179;&#25104;&#65298;8&#24180;&#24230;&#30007;&#23376;2.3&#37096;&#26149;&#12522;&#12540;&#12464;&#12288;&#21033;&#29992;&#32773;&#21517;&#318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4</v>
          </cell>
        </row>
        <row r="26">
          <cell r="G26">
            <v>4</v>
          </cell>
          <cell r="H26" t="str">
            <v>武廣駿亮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E22" sqref="E22"/>
    </sheetView>
  </sheetViews>
  <sheetFormatPr defaultRowHeight="13.5"/>
  <cols>
    <col min="1" max="1" width="25.25" customWidth="1"/>
    <col min="2" max="4" width="21.875" customWidth="1"/>
    <col min="5" max="5" width="18.75" customWidth="1"/>
    <col min="6" max="6" width="55.875" customWidth="1"/>
  </cols>
  <sheetData>
    <row r="1" spans="1:14" ht="28.5">
      <c r="A1" s="103" t="s">
        <v>133</v>
      </c>
      <c r="B1" s="103"/>
      <c r="C1" s="103"/>
      <c r="D1" s="103"/>
      <c r="E1" s="103"/>
      <c r="F1" s="38"/>
      <c r="G1" s="38"/>
      <c r="H1" s="38"/>
      <c r="I1" s="38"/>
      <c r="J1" s="38"/>
      <c r="K1" s="38"/>
      <c r="L1" s="38"/>
      <c r="M1" s="38"/>
      <c r="N1" s="38"/>
    </row>
    <row r="2" spans="1:14" ht="18.75">
      <c r="A2" s="39" t="s">
        <v>16</v>
      </c>
      <c r="B2" s="40"/>
      <c r="C2" s="41"/>
      <c r="D2" s="40"/>
      <c r="E2" s="40"/>
      <c r="F2" s="42"/>
      <c r="G2" s="43"/>
    </row>
    <row r="3" spans="1:14" ht="18.75">
      <c r="A3" s="39" t="s">
        <v>134</v>
      </c>
      <c r="B3" s="40"/>
      <c r="C3" s="41"/>
      <c r="D3" s="40"/>
      <c r="E3" s="40"/>
      <c r="F3" s="42"/>
      <c r="G3" s="43"/>
    </row>
    <row r="4" spans="1:14" ht="18.75">
      <c r="A4" s="39" t="s">
        <v>135</v>
      </c>
      <c r="B4" s="40"/>
      <c r="C4" s="41"/>
      <c r="D4" s="40"/>
      <c r="E4" s="40"/>
      <c r="F4" s="42"/>
      <c r="G4" s="43"/>
    </row>
    <row r="5" spans="1:14" ht="18.75">
      <c r="A5" s="39" t="s">
        <v>17</v>
      </c>
      <c r="B5" s="40"/>
      <c r="C5" s="41"/>
      <c r="D5" s="40"/>
      <c r="E5" s="40"/>
      <c r="F5" s="42"/>
      <c r="G5" s="43"/>
    </row>
    <row r="6" spans="1:14" ht="18.75">
      <c r="A6" s="39" t="s">
        <v>18</v>
      </c>
      <c r="B6" s="40"/>
      <c r="C6" s="41"/>
      <c r="D6" s="44"/>
      <c r="E6" s="44"/>
      <c r="F6" s="45"/>
    </row>
    <row r="7" spans="1:14" ht="8.25" customHeight="1">
      <c r="A7" s="41"/>
      <c r="B7" s="41"/>
      <c r="C7" s="41"/>
      <c r="D7" s="41"/>
      <c r="E7" s="41"/>
    </row>
    <row r="8" spans="1:14" ht="16.5" customHeight="1">
      <c r="A8" s="46" t="s">
        <v>7</v>
      </c>
      <c r="B8" s="46" t="s">
        <v>19</v>
      </c>
      <c r="C8" s="46" t="s">
        <v>20</v>
      </c>
      <c r="D8" s="46" t="s">
        <v>21</v>
      </c>
      <c r="E8" s="46" t="s">
        <v>22</v>
      </c>
    </row>
    <row r="9" spans="1:14" ht="16.5" customHeight="1">
      <c r="A9" s="47" t="s">
        <v>12</v>
      </c>
      <c r="B9" s="48">
        <v>288</v>
      </c>
      <c r="C9" s="49">
        <v>284</v>
      </c>
      <c r="D9" s="48">
        <v>572</v>
      </c>
      <c r="E9" s="49">
        <v>1</v>
      </c>
    </row>
    <row r="10" spans="1:14" ht="16.5" customHeight="1">
      <c r="A10" s="51" t="s">
        <v>14</v>
      </c>
      <c r="B10" s="48">
        <v>308</v>
      </c>
      <c r="C10" s="49">
        <v>295</v>
      </c>
      <c r="D10" s="48">
        <v>603</v>
      </c>
      <c r="E10" s="49">
        <v>2</v>
      </c>
    </row>
    <row r="11" spans="1:14" ht="16.5" customHeight="1">
      <c r="A11" s="50" t="s">
        <v>11</v>
      </c>
      <c r="B11" s="47">
        <v>304</v>
      </c>
      <c r="C11" s="50">
        <v>309</v>
      </c>
      <c r="D11" s="48">
        <v>613</v>
      </c>
      <c r="E11" s="49">
        <v>3</v>
      </c>
    </row>
    <row r="12" spans="1:14" ht="16.5" customHeight="1">
      <c r="A12" s="47" t="s">
        <v>24</v>
      </c>
      <c r="B12" s="50">
        <v>311</v>
      </c>
      <c r="C12" s="50">
        <v>303</v>
      </c>
      <c r="D12" s="48">
        <v>614</v>
      </c>
      <c r="E12" s="49">
        <v>4</v>
      </c>
    </row>
    <row r="13" spans="1:14" ht="16.5" customHeight="1">
      <c r="A13" s="47" t="s">
        <v>23</v>
      </c>
      <c r="B13" s="48">
        <v>312</v>
      </c>
      <c r="C13" s="49">
        <v>321</v>
      </c>
      <c r="D13" s="48">
        <v>633</v>
      </c>
      <c r="E13" s="49">
        <v>5</v>
      </c>
    </row>
    <row r="14" spans="1:14" ht="16.5" customHeight="1">
      <c r="A14" s="47" t="s">
        <v>34</v>
      </c>
      <c r="B14" s="48">
        <v>328</v>
      </c>
      <c r="C14" s="49">
        <v>318</v>
      </c>
      <c r="D14" s="48">
        <v>646</v>
      </c>
      <c r="E14" s="49">
        <v>6</v>
      </c>
    </row>
    <row r="15" spans="1:14" ht="16.5" customHeight="1">
      <c r="A15" s="52" t="s">
        <v>25</v>
      </c>
      <c r="B15" s="53">
        <v>331</v>
      </c>
      <c r="C15" s="50">
        <v>323</v>
      </c>
      <c r="D15" s="48">
        <v>654</v>
      </c>
      <c r="E15" s="49">
        <v>7</v>
      </c>
    </row>
    <row r="16" spans="1:14" ht="16.5" customHeight="1">
      <c r="A16" s="51" t="s">
        <v>26</v>
      </c>
      <c r="B16" s="53">
        <v>352</v>
      </c>
      <c r="C16" s="50">
        <v>354</v>
      </c>
      <c r="D16" s="48">
        <v>706</v>
      </c>
      <c r="E16" s="49">
        <v>8</v>
      </c>
    </row>
    <row r="17" spans="1:6" ht="16.5" customHeight="1">
      <c r="A17" s="104" t="s">
        <v>27</v>
      </c>
      <c r="B17" s="105"/>
      <c r="C17" s="105"/>
      <c r="D17" s="105"/>
      <c r="E17" s="106"/>
    </row>
    <row r="18" spans="1:6" ht="16.5" customHeight="1">
      <c r="A18" s="51" t="s">
        <v>29</v>
      </c>
      <c r="B18" s="53">
        <v>365</v>
      </c>
      <c r="C18" s="54"/>
      <c r="D18" s="48"/>
      <c r="E18" s="49">
        <v>9</v>
      </c>
      <c r="F18" s="55"/>
    </row>
    <row r="19" spans="1:6" ht="16.5" customHeight="1">
      <c r="A19" s="47" t="s">
        <v>28</v>
      </c>
      <c r="B19" s="88">
        <v>374</v>
      </c>
      <c r="C19" s="49"/>
      <c r="D19" s="48"/>
      <c r="E19" s="49">
        <v>10</v>
      </c>
      <c r="F19" s="55"/>
    </row>
    <row r="20" spans="1:6" ht="16.5" customHeight="1">
      <c r="A20" s="51" t="s">
        <v>10</v>
      </c>
      <c r="B20" s="48">
        <v>376</v>
      </c>
      <c r="C20" s="49"/>
      <c r="D20" s="48"/>
      <c r="E20" s="49">
        <v>11</v>
      </c>
      <c r="F20" s="55"/>
    </row>
    <row r="21" spans="1:6" ht="16.5" customHeight="1">
      <c r="A21" s="47" t="s">
        <v>13</v>
      </c>
      <c r="B21" s="89">
        <v>376</v>
      </c>
      <c r="C21" s="49"/>
      <c r="D21" s="48"/>
      <c r="E21" s="49">
        <v>12</v>
      </c>
    </row>
    <row r="22" spans="1:6" ht="16.5" customHeight="1">
      <c r="A22" s="51" t="s">
        <v>30</v>
      </c>
      <c r="B22" s="48">
        <v>398</v>
      </c>
      <c r="C22" s="49"/>
      <c r="D22" s="48"/>
      <c r="E22" s="49">
        <v>13</v>
      </c>
    </row>
    <row r="23" spans="1:6" ht="16.5" customHeight="1">
      <c r="A23" s="56"/>
      <c r="B23" s="57"/>
      <c r="C23" s="58"/>
      <c r="D23" s="58"/>
      <c r="E23" s="57"/>
    </row>
    <row r="24" spans="1:6" ht="14.45" customHeight="1">
      <c r="A24" s="107" t="s">
        <v>145</v>
      </c>
      <c r="B24" s="107"/>
      <c r="C24" s="107"/>
      <c r="D24" s="107"/>
      <c r="E24" s="107"/>
    </row>
    <row r="25" spans="1:6" ht="14.25" customHeight="1">
      <c r="A25" s="107"/>
      <c r="B25" s="107"/>
      <c r="C25" s="107"/>
      <c r="D25" s="107"/>
      <c r="E25" s="107"/>
    </row>
    <row r="26" spans="1:6" ht="13.15" customHeight="1">
      <c r="A26" s="107"/>
      <c r="B26" s="107"/>
      <c r="C26" s="107"/>
      <c r="D26" s="107"/>
      <c r="E26" s="107"/>
    </row>
    <row r="27" spans="1:6" ht="14.45" customHeight="1">
      <c r="A27" s="107"/>
      <c r="B27" s="107"/>
      <c r="C27" s="107"/>
      <c r="D27" s="107"/>
      <c r="E27" s="107"/>
    </row>
    <row r="28" spans="1:6" ht="13.15" customHeight="1">
      <c r="A28" s="107"/>
      <c r="B28" s="107"/>
      <c r="C28" s="107"/>
      <c r="D28" s="107"/>
      <c r="E28" s="107"/>
    </row>
    <row r="31" spans="1:6" ht="25.5">
      <c r="D31" s="108" t="s">
        <v>31</v>
      </c>
      <c r="E31" s="108"/>
    </row>
  </sheetData>
  <mergeCells count="4">
    <mergeCell ref="A1:E1"/>
    <mergeCell ref="A17:E17"/>
    <mergeCell ref="A24:E28"/>
    <mergeCell ref="D31:E31"/>
  </mergeCells>
  <phoneticPr fontId="8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>
    <oddFooter>&amp;R&amp;"ＭＳ Ｐゴシック,太字"&amp;22関西学生ゴルフ連盟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9"/>
  <sheetViews>
    <sheetView tabSelected="1" topLeftCell="A114" zoomScaleNormal="100" workbookViewId="0">
      <selection activeCell="Q124" sqref="Q124"/>
    </sheetView>
  </sheetViews>
  <sheetFormatPr defaultRowHeight="13.5"/>
  <cols>
    <col min="1" max="1" width="17.625" customWidth="1"/>
    <col min="2" max="2" width="5.625" customWidth="1"/>
    <col min="3" max="5" width="8.625" customWidth="1"/>
    <col min="6" max="6" width="5.625" customWidth="1"/>
    <col min="7" max="9" width="8.625" customWidth="1"/>
    <col min="10" max="10" width="5.625" customWidth="1"/>
  </cols>
  <sheetData>
    <row r="1" spans="1:10" ht="15" thickTop="1" thickBot="1">
      <c r="A1" s="2" t="s">
        <v>7</v>
      </c>
      <c r="B1" s="109" t="s">
        <v>36</v>
      </c>
      <c r="C1" s="110"/>
      <c r="D1" s="110"/>
      <c r="E1" s="111" t="s">
        <v>6</v>
      </c>
      <c r="F1" s="112"/>
      <c r="G1" s="6">
        <f>SUM(H10,D10)</f>
        <v>572</v>
      </c>
      <c r="H1" s="2" t="s">
        <v>5</v>
      </c>
      <c r="I1" s="110">
        <v>1</v>
      </c>
      <c r="J1" s="110"/>
    </row>
    <row r="2" spans="1:10" ht="15" thickTop="1" thickBot="1">
      <c r="A2" s="2" t="s">
        <v>4</v>
      </c>
      <c r="B2" s="2" t="s">
        <v>3</v>
      </c>
      <c r="C2" s="2" t="s">
        <v>137</v>
      </c>
      <c r="D2" s="2" t="s">
        <v>138</v>
      </c>
      <c r="E2" s="2" t="s">
        <v>2</v>
      </c>
      <c r="F2" s="7"/>
      <c r="G2" s="1" t="s">
        <v>137</v>
      </c>
      <c r="H2" s="2" t="s">
        <v>138</v>
      </c>
      <c r="I2" s="2" t="s">
        <v>2</v>
      </c>
      <c r="J2" s="5"/>
    </row>
    <row r="3" spans="1:10" ht="15" thickTop="1" thickBot="1">
      <c r="A3" s="34" t="s">
        <v>66</v>
      </c>
      <c r="B3" s="21">
        <v>4</v>
      </c>
      <c r="C3" s="5">
        <v>36</v>
      </c>
      <c r="D3" s="5">
        <v>35</v>
      </c>
      <c r="E3" s="5">
        <v>71</v>
      </c>
      <c r="F3" s="5"/>
      <c r="G3" s="6">
        <v>38</v>
      </c>
      <c r="H3" s="5">
        <v>37</v>
      </c>
      <c r="I3" s="26">
        <v>75</v>
      </c>
      <c r="J3" s="5"/>
    </row>
    <row r="4" spans="1:10" ht="15" thickTop="1" thickBot="1">
      <c r="A4" s="21" t="s">
        <v>67</v>
      </c>
      <c r="B4" s="21">
        <v>4</v>
      </c>
      <c r="C4" s="5">
        <v>37</v>
      </c>
      <c r="D4" s="5">
        <v>36</v>
      </c>
      <c r="E4" s="32">
        <v>73</v>
      </c>
      <c r="F4" s="75" t="s">
        <v>140</v>
      </c>
      <c r="G4" s="6">
        <v>39</v>
      </c>
      <c r="H4" s="5">
        <v>38</v>
      </c>
      <c r="I4" s="26">
        <v>77</v>
      </c>
      <c r="J4" s="84" t="s">
        <v>144</v>
      </c>
    </row>
    <row r="5" spans="1:10" ht="15" thickTop="1" thickBot="1">
      <c r="A5" s="21" t="s">
        <v>68</v>
      </c>
      <c r="B5" s="21">
        <v>3</v>
      </c>
      <c r="C5" s="5"/>
      <c r="D5" s="5"/>
      <c r="E5" s="32"/>
      <c r="F5" s="5"/>
      <c r="G5" s="6"/>
      <c r="H5" s="5"/>
      <c r="I5" s="26"/>
      <c r="J5" s="5"/>
    </row>
    <row r="6" spans="1:10" ht="15" thickTop="1" thickBot="1">
      <c r="A6" s="21" t="s">
        <v>69</v>
      </c>
      <c r="B6" s="21">
        <v>3</v>
      </c>
      <c r="C6" s="5">
        <v>37</v>
      </c>
      <c r="D6" s="5">
        <v>36</v>
      </c>
      <c r="E6" s="32">
        <v>73</v>
      </c>
      <c r="F6" s="5"/>
      <c r="G6" s="6">
        <v>33</v>
      </c>
      <c r="H6" s="5">
        <v>36</v>
      </c>
      <c r="I6" s="26">
        <v>69</v>
      </c>
      <c r="J6" s="5"/>
    </row>
    <row r="7" spans="1:10" ht="15" thickTop="1" thickBot="1">
      <c r="A7" s="21" t="s">
        <v>70</v>
      </c>
      <c r="B7" s="21">
        <v>2</v>
      </c>
      <c r="C7" s="5"/>
      <c r="D7" s="5"/>
      <c r="E7" s="32"/>
      <c r="F7" s="5"/>
      <c r="G7" s="6"/>
      <c r="H7" s="5"/>
      <c r="I7" s="26"/>
      <c r="J7" s="5"/>
    </row>
    <row r="8" spans="1:10" ht="15" thickTop="1" thickBot="1">
      <c r="A8" s="21" t="s">
        <v>71</v>
      </c>
      <c r="B8" s="21">
        <v>1</v>
      </c>
      <c r="C8" s="5">
        <v>35</v>
      </c>
      <c r="D8" s="5">
        <v>36</v>
      </c>
      <c r="E8" s="32">
        <v>71</v>
      </c>
      <c r="F8" s="5"/>
      <c r="G8" s="6">
        <v>36</v>
      </c>
      <c r="H8" s="5">
        <v>33</v>
      </c>
      <c r="I8" s="26">
        <v>69</v>
      </c>
      <c r="J8" s="5"/>
    </row>
    <row r="9" spans="1:10" ht="15" thickTop="1" thickBot="1">
      <c r="A9" s="21" t="s">
        <v>72</v>
      </c>
      <c r="B9" s="21">
        <v>1</v>
      </c>
      <c r="C9" s="5">
        <v>39</v>
      </c>
      <c r="D9" s="5">
        <v>34</v>
      </c>
      <c r="E9" s="32">
        <v>73</v>
      </c>
      <c r="F9" s="5"/>
      <c r="G9" s="6">
        <v>37</v>
      </c>
      <c r="H9" s="5">
        <v>34</v>
      </c>
      <c r="I9" s="26">
        <v>71</v>
      </c>
      <c r="J9" s="5"/>
    </row>
    <row r="10" spans="1:10" ht="15" thickTop="1" thickBot="1">
      <c r="A10" s="4"/>
      <c r="B10" s="4"/>
      <c r="C10" s="2" t="s">
        <v>1</v>
      </c>
      <c r="D10" s="113">
        <f>SUM(E3,E6:E9)</f>
        <v>288</v>
      </c>
      <c r="E10" s="113"/>
      <c r="F10" s="113"/>
      <c r="G10" s="1" t="s">
        <v>0</v>
      </c>
      <c r="H10" s="113">
        <f>SUM(I3,I6:I9)</f>
        <v>284</v>
      </c>
      <c r="I10" s="113"/>
      <c r="J10" s="113"/>
    </row>
    <row r="11" spans="1:10" ht="15" thickTop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 thickTop="1" thickBot="1">
      <c r="A12" s="2" t="s">
        <v>7</v>
      </c>
      <c r="B12" s="109" t="s">
        <v>35</v>
      </c>
      <c r="C12" s="110"/>
      <c r="D12" s="110"/>
      <c r="E12" s="111" t="s">
        <v>6</v>
      </c>
      <c r="F12" s="112"/>
      <c r="G12" s="23">
        <f>SUM(H21,D21)</f>
        <v>603</v>
      </c>
      <c r="H12" s="2" t="s">
        <v>5</v>
      </c>
      <c r="I12" s="110">
        <v>2</v>
      </c>
      <c r="J12" s="110"/>
    </row>
    <row r="13" spans="1:10" ht="15" thickTop="1" thickBot="1">
      <c r="A13" s="2" t="s">
        <v>4</v>
      </c>
      <c r="B13" s="2" t="s">
        <v>3</v>
      </c>
      <c r="C13" s="2" t="s">
        <v>137</v>
      </c>
      <c r="D13" s="2" t="s">
        <v>138</v>
      </c>
      <c r="E13" s="2" t="s">
        <v>9</v>
      </c>
      <c r="F13" s="7"/>
      <c r="G13" s="1" t="s">
        <v>137</v>
      </c>
      <c r="H13" s="2" t="s">
        <v>138</v>
      </c>
      <c r="I13" s="2" t="s">
        <v>9</v>
      </c>
      <c r="J13" s="5"/>
    </row>
    <row r="14" spans="1:10" ht="15" thickTop="1" thickBot="1">
      <c r="A14" s="21" t="s">
        <v>59</v>
      </c>
      <c r="B14" s="21">
        <v>4</v>
      </c>
      <c r="C14" s="5">
        <v>41</v>
      </c>
      <c r="D14" s="5">
        <v>44</v>
      </c>
      <c r="E14" s="5">
        <v>85</v>
      </c>
      <c r="F14" s="75" t="s">
        <v>140</v>
      </c>
      <c r="G14" s="6">
        <v>38</v>
      </c>
      <c r="H14" s="5">
        <v>36</v>
      </c>
      <c r="I14" s="5">
        <v>74</v>
      </c>
      <c r="J14" s="5"/>
    </row>
    <row r="15" spans="1:10" ht="15" thickTop="1" thickBot="1">
      <c r="A15" s="21" t="s">
        <v>60</v>
      </c>
      <c r="B15" s="21">
        <v>4</v>
      </c>
      <c r="C15" s="5">
        <v>38</v>
      </c>
      <c r="D15" s="5">
        <v>39</v>
      </c>
      <c r="E15" s="32">
        <v>77</v>
      </c>
      <c r="F15" s="5"/>
      <c r="G15" s="6">
        <v>38</v>
      </c>
      <c r="H15" s="5">
        <v>36</v>
      </c>
      <c r="I15" s="5">
        <v>74</v>
      </c>
      <c r="J15" s="5"/>
    </row>
    <row r="16" spans="1:10" ht="15" thickTop="1" thickBot="1">
      <c r="A16" s="21" t="s">
        <v>61</v>
      </c>
      <c r="B16" s="21">
        <v>3</v>
      </c>
      <c r="C16" s="5">
        <v>36</v>
      </c>
      <c r="D16" s="5">
        <v>40</v>
      </c>
      <c r="E16" s="32">
        <v>76</v>
      </c>
      <c r="F16" s="5"/>
      <c r="G16" s="84">
        <v>39</v>
      </c>
      <c r="H16" s="85">
        <v>34</v>
      </c>
      <c r="I16" s="85">
        <v>73</v>
      </c>
      <c r="J16" s="84"/>
    </row>
    <row r="17" spans="1:10" ht="15" thickTop="1" thickBot="1">
      <c r="A17" s="21" t="s">
        <v>62</v>
      </c>
      <c r="B17" s="21">
        <v>3</v>
      </c>
      <c r="C17" s="5"/>
      <c r="D17" s="5"/>
      <c r="E17" s="32"/>
      <c r="F17" s="5"/>
      <c r="G17" s="6">
        <v>39</v>
      </c>
      <c r="H17" s="5">
        <v>40</v>
      </c>
      <c r="I17" s="5">
        <v>79</v>
      </c>
      <c r="J17" s="84" t="s">
        <v>143</v>
      </c>
    </row>
    <row r="18" spans="1:10" ht="15" thickTop="1" thickBot="1">
      <c r="A18" s="21" t="s">
        <v>63</v>
      </c>
      <c r="B18" s="21">
        <v>3</v>
      </c>
      <c r="C18" s="32"/>
      <c r="D18" s="32"/>
      <c r="E18" s="32"/>
      <c r="F18" s="32"/>
      <c r="G18" s="6"/>
      <c r="H18" s="32"/>
      <c r="I18" s="32"/>
      <c r="J18" s="32"/>
    </row>
    <row r="19" spans="1:10" ht="15" thickTop="1" thickBot="1">
      <c r="A19" s="21" t="s">
        <v>64</v>
      </c>
      <c r="B19" s="21">
        <v>2</v>
      </c>
      <c r="C19" s="32">
        <v>42</v>
      </c>
      <c r="D19" s="32">
        <v>40</v>
      </c>
      <c r="E19" s="32">
        <v>82</v>
      </c>
      <c r="F19" s="32"/>
      <c r="G19" s="6"/>
      <c r="H19" s="32"/>
      <c r="I19" s="32"/>
      <c r="J19" s="32"/>
    </row>
    <row r="20" spans="1:10" ht="15" thickTop="1" thickBot="1">
      <c r="A20" s="12" t="s">
        <v>65</v>
      </c>
      <c r="B20" s="21">
        <v>1</v>
      </c>
      <c r="C20" s="5">
        <v>38</v>
      </c>
      <c r="D20" s="5">
        <v>35</v>
      </c>
      <c r="E20" s="32">
        <v>73</v>
      </c>
      <c r="F20" s="5"/>
      <c r="G20" s="6">
        <v>38</v>
      </c>
      <c r="H20" s="5">
        <v>36</v>
      </c>
      <c r="I20" s="5">
        <v>74</v>
      </c>
      <c r="J20" s="5"/>
    </row>
    <row r="21" spans="1:10" ht="15" customHeight="1" thickTop="1" thickBot="1">
      <c r="A21" s="4"/>
      <c r="B21" s="4"/>
      <c r="C21" s="59" t="s">
        <v>132</v>
      </c>
      <c r="D21" s="117">
        <f>SUM(E15:E20)</f>
        <v>308</v>
      </c>
      <c r="E21" s="118"/>
      <c r="F21" s="119"/>
      <c r="G21" s="59" t="s">
        <v>8</v>
      </c>
      <c r="H21" s="117">
        <f>SUM(I14:I16,I20)</f>
        <v>295</v>
      </c>
      <c r="I21" s="118"/>
      <c r="J21" s="119"/>
    </row>
    <row r="22" spans="1:10" ht="14.25" hidden="1" thickTop="1"/>
    <row r="23" spans="1:10" ht="15" thickTop="1" thickBot="1"/>
    <row r="24" spans="1:10" ht="15" thickTop="1" thickBot="1">
      <c r="A24" s="2" t="s">
        <v>7</v>
      </c>
      <c r="B24" s="120" t="s">
        <v>33</v>
      </c>
      <c r="C24" s="121"/>
      <c r="D24" s="122"/>
      <c r="E24" s="111" t="s">
        <v>15</v>
      </c>
      <c r="F24" s="112"/>
      <c r="G24" s="6">
        <f>SUM(H34,D34)</f>
        <v>613</v>
      </c>
      <c r="H24" s="2" t="s">
        <v>5</v>
      </c>
      <c r="I24" s="110">
        <v>3</v>
      </c>
      <c r="J24" s="110"/>
    </row>
    <row r="25" spans="1:10" ht="15" thickTop="1" thickBot="1">
      <c r="A25" s="29" t="s">
        <v>4</v>
      </c>
      <c r="B25" s="29" t="s">
        <v>3</v>
      </c>
      <c r="C25" s="29" t="s">
        <v>137</v>
      </c>
      <c r="D25" s="29" t="s">
        <v>138</v>
      </c>
      <c r="E25" s="29" t="s">
        <v>9</v>
      </c>
      <c r="F25" s="7"/>
      <c r="G25" s="30" t="s">
        <v>137</v>
      </c>
      <c r="H25" s="29" t="s">
        <v>138</v>
      </c>
      <c r="I25" s="29" t="s">
        <v>9</v>
      </c>
      <c r="J25" s="5"/>
    </row>
    <row r="26" spans="1:10" ht="15" thickTop="1" thickBot="1">
      <c r="A26" s="21" t="s">
        <v>46</v>
      </c>
      <c r="B26" s="21">
        <v>4</v>
      </c>
      <c r="C26" s="5"/>
      <c r="D26" s="5"/>
      <c r="E26" s="5"/>
      <c r="F26" s="5"/>
      <c r="G26" s="6"/>
      <c r="H26" s="5"/>
      <c r="I26" s="5"/>
      <c r="J26" s="5"/>
    </row>
    <row r="27" spans="1:10" ht="15" thickTop="1" thickBot="1">
      <c r="A27" s="21" t="s">
        <v>47</v>
      </c>
      <c r="B27" s="21">
        <v>4</v>
      </c>
      <c r="C27" s="5">
        <v>34</v>
      </c>
      <c r="D27" s="5">
        <v>41</v>
      </c>
      <c r="E27" s="5">
        <v>75</v>
      </c>
      <c r="F27" s="5"/>
      <c r="G27" s="6">
        <v>38</v>
      </c>
      <c r="H27" s="5">
        <v>35</v>
      </c>
      <c r="I27" s="5">
        <v>73</v>
      </c>
      <c r="J27" s="5"/>
    </row>
    <row r="28" spans="1:10" ht="15" thickTop="1" thickBot="1">
      <c r="A28" s="21" t="s">
        <v>48</v>
      </c>
      <c r="B28" s="21">
        <v>3</v>
      </c>
      <c r="C28" s="5">
        <v>41</v>
      </c>
      <c r="D28" s="5">
        <v>47</v>
      </c>
      <c r="E28" s="5">
        <v>88</v>
      </c>
      <c r="F28" s="75" t="s">
        <v>140</v>
      </c>
      <c r="G28" s="6"/>
      <c r="H28" s="5"/>
      <c r="I28" s="5"/>
      <c r="J28" s="5"/>
    </row>
    <row r="29" spans="1:10" ht="15" thickTop="1" thickBot="1">
      <c r="A29" s="21" t="s">
        <v>49</v>
      </c>
      <c r="B29" s="21">
        <v>3</v>
      </c>
      <c r="C29" s="5">
        <v>37</v>
      </c>
      <c r="D29" s="5">
        <v>37</v>
      </c>
      <c r="E29" s="5">
        <v>74</v>
      </c>
      <c r="F29" s="5"/>
      <c r="G29" s="6">
        <v>37</v>
      </c>
      <c r="H29" s="5">
        <v>44</v>
      </c>
      <c r="I29" s="5">
        <v>81</v>
      </c>
      <c r="J29" s="5"/>
    </row>
    <row r="30" spans="1:10" ht="15" thickTop="1" thickBot="1">
      <c r="A30" s="21" t="s">
        <v>50</v>
      </c>
      <c r="B30" s="21">
        <v>3</v>
      </c>
      <c r="C30" s="5"/>
      <c r="D30" s="5"/>
      <c r="E30" s="5"/>
      <c r="F30" s="5"/>
      <c r="G30" s="6">
        <v>42</v>
      </c>
      <c r="H30" s="5">
        <v>41</v>
      </c>
      <c r="I30" s="5">
        <v>83</v>
      </c>
      <c r="J30" s="84" t="s">
        <v>143</v>
      </c>
    </row>
    <row r="31" spans="1:10" ht="15" thickTop="1" thickBot="1">
      <c r="A31" s="21" t="s">
        <v>51</v>
      </c>
      <c r="B31" s="21">
        <v>2</v>
      </c>
      <c r="C31" s="5">
        <v>42</v>
      </c>
      <c r="D31" s="5">
        <v>37</v>
      </c>
      <c r="E31" s="5">
        <v>79</v>
      </c>
      <c r="F31" s="5"/>
      <c r="G31" s="6">
        <v>38</v>
      </c>
      <c r="H31" s="5">
        <v>38</v>
      </c>
      <c r="I31" s="5">
        <v>76</v>
      </c>
      <c r="J31" s="5"/>
    </row>
    <row r="32" spans="1:10" ht="15" hidden="1" thickTop="1" thickBot="1">
      <c r="A32" s="36" t="s">
        <v>52</v>
      </c>
      <c r="B32" s="36">
        <v>1</v>
      </c>
      <c r="C32" s="5">
        <v>36</v>
      </c>
      <c r="D32" s="5">
        <v>40</v>
      </c>
      <c r="E32" s="5">
        <v>76</v>
      </c>
      <c r="F32" s="5"/>
      <c r="G32" s="6">
        <v>43</v>
      </c>
      <c r="H32" s="5">
        <v>36</v>
      </c>
      <c r="I32" s="5">
        <v>79</v>
      </c>
      <c r="J32" s="5"/>
    </row>
    <row r="33" spans="1:10" ht="15" thickTop="1" thickBot="1">
      <c r="A33" s="102" t="s">
        <v>52</v>
      </c>
      <c r="B33" s="101">
        <v>1</v>
      </c>
      <c r="C33" s="91">
        <v>36</v>
      </c>
      <c r="D33" s="92">
        <v>40</v>
      </c>
      <c r="E33" s="92">
        <v>76</v>
      </c>
      <c r="F33" s="92"/>
      <c r="G33" s="90">
        <v>43</v>
      </c>
      <c r="H33" s="92">
        <v>36</v>
      </c>
      <c r="I33" s="92">
        <v>79</v>
      </c>
      <c r="J33" s="92"/>
    </row>
    <row r="34" spans="1:10" ht="15" thickTop="1" thickBot="1">
      <c r="A34" s="4"/>
      <c r="B34" s="3"/>
      <c r="C34" s="2" t="s">
        <v>1</v>
      </c>
      <c r="D34" s="113">
        <f>SUM(E27,E29:E32)</f>
        <v>304</v>
      </c>
      <c r="E34" s="113"/>
      <c r="F34" s="113"/>
      <c r="G34" s="1" t="s">
        <v>8</v>
      </c>
      <c r="H34" s="113">
        <f>SUM(I27:I29,I31:I32)</f>
        <v>309</v>
      </c>
      <c r="I34" s="113"/>
      <c r="J34" s="113"/>
    </row>
    <row r="35" spans="1:10" ht="15" thickTop="1" thickBot="1"/>
    <row r="36" spans="1:10" ht="15" thickTop="1" thickBot="1">
      <c r="A36" s="86" t="s">
        <v>7</v>
      </c>
      <c r="B36" s="120" t="s">
        <v>37</v>
      </c>
      <c r="C36" s="121"/>
      <c r="D36" s="122"/>
      <c r="E36" s="123" t="s">
        <v>6</v>
      </c>
      <c r="F36" s="124"/>
      <c r="G36" s="87">
        <f>SUM(H45,D45)</f>
        <v>614</v>
      </c>
      <c r="H36" s="86" t="s">
        <v>5</v>
      </c>
      <c r="I36" s="115">
        <v>4</v>
      </c>
      <c r="J36" s="116"/>
    </row>
    <row r="37" spans="1:10" ht="15" thickTop="1" thickBot="1">
      <c r="A37" s="86" t="s">
        <v>4</v>
      </c>
      <c r="B37" s="86" t="s">
        <v>3</v>
      </c>
      <c r="C37" s="86" t="s">
        <v>137</v>
      </c>
      <c r="D37" s="86" t="s">
        <v>138</v>
      </c>
      <c r="E37" s="86" t="s">
        <v>9</v>
      </c>
      <c r="F37" s="7"/>
      <c r="G37" s="1" t="s">
        <v>137</v>
      </c>
      <c r="H37" s="86" t="s">
        <v>138</v>
      </c>
      <c r="I37" s="86" t="s">
        <v>9</v>
      </c>
      <c r="J37" s="85"/>
    </row>
    <row r="38" spans="1:10" ht="15" thickTop="1" thickBot="1">
      <c r="A38" s="21" t="s">
        <v>73</v>
      </c>
      <c r="B38" s="21">
        <v>3</v>
      </c>
      <c r="C38" s="85">
        <v>45</v>
      </c>
      <c r="D38" s="85">
        <v>38</v>
      </c>
      <c r="E38" s="85">
        <v>83</v>
      </c>
      <c r="F38" s="84" t="s">
        <v>140</v>
      </c>
      <c r="G38" s="87">
        <v>41</v>
      </c>
      <c r="H38" s="85">
        <v>41</v>
      </c>
      <c r="I38" s="85">
        <v>82</v>
      </c>
      <c r="J38" s="85"/>
    </row>
    <row r="39" spans="1:10" ht="15" thickTop="1" thickBot="1">
      <c r="A39" s="21" t="s">
        <v>74</v>
      </c>
      <c r="B39" s="21">
        <v>3</v>
      </c>
      <c r="C39" s="85">
        <v>36</v>
      </c>
      <c r="D39" s="85">
        <v>35</v>
      </c>
      <c r="E39" s="85">
        <v>71</v>
      </c>
      <c r="F39" s="85"/>
      <c r="G39" s="87">
        <v>39</v>
      </c>
      <c r="H39" s="85">
        <v>34</v>
      </c>
      <c r="I39" s="85">
        <v>73</v>
      </c>
      <c r="J39" s="85"/>
    </row>
    <row r="40" spans="1:10" ht="15" thickTop="1" thickBot="1">
      <c r="A40" s="21" t="s">
        <v>75</v>
      </c>
      <c r="B40" s="21">
        <v>2</v>
      </c>
      <c r="C40" s="85">
        <v>38</v>
      </c>
      <c r="D40" s="85">
        <v>40</v>
      </c>
      <c r="E40" s="85">
        <v>78</v>
      </c>
      <c r="F40" s="85"/>
      <c r="G40" s="87">
        <v>40</v>
      </c>
      <c r="H40" s="85">
        <v>38</v>
      </c>
      <c r="I40" s="85">
        <v>78</v>
      </c>
      <c r="J40" s="85"/>
    </row>
    <row r="41" spans="1:10" ht="15" thickTop="1" thickBot="1">
      <c r="A41" s="21" t="s">
        <v>76</v>
      </c>
      <c r="B41" s="21">
        <v>2</v>
      </c>
      <c r="C41" s="85"/>
      <c r="D41" s="85"/>
      <c r="E41" s="85"/>
      <c r="F41" s="85"/>
      <c r="G41" s="87"/>
      <c r="H41" s="85"/>
      <c r="I41" s="85"/>
      <c r="J41" s="85"/>
    </row>
    <row r="42" spans="1:10" ht="15" thickTop="1" thickBot="1">
      <c r="A42" s="25" t="s">
        <v>77</v>
      </c>
      <c r="B42" s="21">
        <v>2</v>
      </c>
      <c r="C42" s="85">
        <v>41</v>
      </c>
      <c r="D42" s="85">
        <v>41</v>
      </c>
      <c r="E42" s="85">
        <v>82</v>
      </c>
      <c r="F42" s="85"/>
      <c r="G42" s="87">
        <v>36</v>
      </c>
      <c r="H42" s="85">
        <v>34</v>
      </c>
      <c r="I42" s="85">
        <v>70</v>
      </c>
      <c r="J42" s="85"/>
    </row>
    <row r="43" spans="1:10" ht="15" thickTop="1" thickBot="1">
      <c r="A43" s="21" t="s">
        <v>78</v>
      </c>
      <c r="B43" s="21">
        <v>2</v>
      </c>
      <c r="C43" s="85">
        <v>36</v>
      </c>
      <c r="D43" s="85">
        <v>44</v>
      </c>
      <c r="E43" s="85">
        <v>80</v>
      </c>
      <c r="F43" s="85"/>
      <c r="G43" s="87">
        <v>43</v>
      </c>
      <c r="H43" s="85">
        <v>45</v>
      </c>
      <c r="I43" s="85">
        <v>88</v>
      </c>
      <c r="J43" s="84" t="s">
        <v>143</v>
      </c>
    </row>
    <row r="44" spans="1:10" ht="15" thickTop="1" thickBot="1">
      <c r="A44" s="21" t="s">
        <v>79</v>
      </c>
      <c r="B44" s="21">
        <v>1</v>
      </c>
      <c r="C44" s="85"/>
      <c r="D44" s="85"/>
      <c r="E44" s="85"/>
      <c r="F44" s="85"/>
      <c r="G44" s="87"/>
      <c r="H44" s="85"/>
      <c r="I44" s="85"/>
      <c r="J44" s="85"/>
    </row>
    <row r="45" spans="1:10" ht="15" thickTop="1" thickBot="1">
      <c r="A45" s="14"/>
      <c r="B45" s="14"/>
      <c r="C45" s="86" t="s">
        <v>1</v>
      </c>
      <c r="D45" s="117">
        <f>SUM(E39:E43)</f>
        <v>311</v>
      </c>
      <c r="E45" s="118"/>
      <c r="F45" s="119"/>
      <c r="G45" s="1" t="s">
        <v>8</v>
      </c>
      <c r="H45" s="117">
        <f>SUM(I38:I42)</f>
        <v>303</v>
      </c>
      <c r="I45" s="118"/>
      <c r="J45" s="119"/>
    </row>
    <row r="46" spans="1:10" ht="15" thickTop="1" thickBot="1"/>
    <row r="47" spans="1:10" ht="15" thickTop="1" thickBot="1">
      <c r="A47" s="2" t="s">
        <v>7</v>
      </c>
      <c r="B47" s="120" t="s">
        <v>38</v>
      </c>
      <c r="C47" s="121"/>
      <c r="D47" s="122"/>
      <c r="E47" s="111" t="s">
        <v>6</v>
      </c>
      <c r="F47" s="112"/>
      <c r="G47" s="6">
        <f>SUM(D56,H56)</f>
        <v>633</v>
      </c>
      <c r="H47" s="2" t="s">
        <v>5</v>
      </c>
      <c r="I47" s="110">
        <v>5</v>
      </c>
      <c r="J47" s="110"/>
    </row>
    <row r="48" spans="1:10" ht="15" thickTop="1" thickBot="1">
      <c r="A48" s="2" t="s">
        <v>4</v>
      </c>
      <c r="B48" s="2" t="s">
        <v>3</v>
      </c>
      <c r="C48" s="2" t="s">
        <v>137</v>
      </c>
      <c r="D48" s="2" t="s">
        <v>138</v>
      </c>
      <c r="E48" s="2" t="s">
        <v>2</v>
      </c>
      <c r="F48" s="7"/>
      <c r="G48" s="1" t="s">
        <v>137</v>
      </c>
      <c r="H48" s="2" t="s">
        <v>138</v>
      </c>
      <c r="I48" s="2" t="s">
        <v>2</v>
      </c>
      <c r="J48" s="5"/>
    </row>
    <row r="49" spans="1:10" ht="15" thickTop="1" thickBot="1">
      <c r="A49" s="21" t="s">
        <v>80</v>
      </c>
      <c r="B49" s="21">
        <v>4</v>
      </c>
      <c r="C49" s="5"/>
      <c r="D49" s="5"/>
      <c r="E49" s="5"/>
      <c r="F49" s="5"/>
      <c r="G49" s="6"/>
      <c r="H49" s="5"/>
      <c r="I49" s="5"/>
      <c r="J49" s="5"/>
    </row>
    <row r="50" spans="1:10" ht="15" thickTop="1" thickBot="1">
      <c r="A50" s="21" t="s">
        <v>81</v>
      </c>
      <c r="B50" s="21">
        <v>2</v>
      </c>
      <c r="C50" s="5">
        <v>39</v>
      </c>
      <c r="D50" s="5">
        <v>39</v>
      </c>
      <c r="E50" s="32">
        <v>78</v>
      </c>
      <c r="F50" s="5"/>
      <c r="G50" s="6">
        <v>40</v>
      </c>
      <c r="H50" s="5">
        <v>43</v>
      </c>
      <c r="I50" s="5">
        <v>83</v>
      </c>
      <c r="J50" s="27"/>
    </row>
    <row r="51" spans="1:10" ht="15" thickTop="1" thickBot="1">
      <c r="A51" s="21" t="s">
        <v>82</v>
      </c>
      <c r="B51" s="21">
        <v>2</v>
      </c>
      <c r="C51" s="5">
        <v>38</v>
      </c>
      <c r="D51" s="5">
        <v>42</v>
      </c>
      <c r="E51" s="32">
        <v>80</v>
      </c>
      <c r="F51" s="5"/>
      <c r="G51" s="6">
        <v>45</v>
      </c>
      <c r="H51" s="5">
        <v>42</v>
      </c>
      <c r="I51" s="5">
        <v>87</v>
      </c>
      <c r="J51" s="84" t="s">
        <v>143</v>
      </c>
    </row>
    <row r="52" spans="1:10" ht="15" thickTop="1" thickBot="1">
      <c r="A52" s="21" t="s">
        <v>83</v>
      </c>
      <c r="B52" s="21">
        <v>2</v>
      </c>
      <c r="C52" s="5">
        <v>37</v>
      </c>
      <c r="D52" s="5">
        <v>38</v>
      </c>
      <c r="E52" s="32">
        <v>75</v>
      </c>
      <c r="F52" s="5"/>
      <c r="G52" s="6">
        <v>41</v>
      </c>
      <c r="H52" s="5">
        <v>42</v>
      </c>
      <c r="I52" s="5">
        <v>83</v>
      </c>
      <c r="J52" s="27"/>
    </row>
    <row r="53" spans="1:10" ht="15" thickTop="1" thickBot="1">
      <c r="A53" s="21" t="s">
        <v>84</v>
      </c>
      <c r="B53" s="21">
        <v>1</v>
      </c>
      <c r="C53" s="5">
        <v>41</v>
      </c>
      <c r="D53" s="5">
        <v>40</v>
      </c>
      <c r="E53" s="32">
        <v>81</v>
      </c>
      <c r="F53" s="75" t="s">
        <v>140</v>
      </c>
      <c r="G53" s="6">
        <v>38</v>
      </c>
      <c r="H53" s="5">
        <v>41</v>
      </c>
      <c r="I53" s="5">
        <v>79</v>
      </c>
      <c r="J53" s="27"/>
    </row>
    <row r="54" spans="1:10" ht="15" thickTop="1" thickBot="1">
      <c r="A54" s="21" t="s">
        <v>85</v>
      </c>
      <c r="B54" s="21">
        <v>1</v>
      </c>
      <c r="C54" s="5">
        <v>40</v>
      </c>
      <c r="D54" s="5">
        <v>39</v>
      </c>
      <c r="E54" s="32">
        <v>79</v>
      </c>
      <c r="F54" s="5"/>
      <c r="G54" s="6">
        <v>37</v>
      </c>
      <c r="H54" s="5">
        <v>39</v>
      </c>
      <c r="I54" s="5">
        <v>76</v>
      </c>
      <c r="J54" s="27"/>
    </row>
    <row r="55" spans="1:10" ht="15" thickTop="1" thickBot="1">
      <c r="A55" s="12" t="s">
        <v>86</v>
      </c>
      <c r="B55" s="21">
        <v>1</v>
      </c>
      <c r="C55" s="60"/>
      <c r="D55" s="60"/>
      <c r="E55" s="60"/>
      <c r="F55" s="60"/>
      <c r="G55" s="6"/>
      <c r="H55" s="60"/>
      <c r="I55" s="60"/>
      <c r="J55" s="60"/>
    </row>
    <row r="56" spans="1:10" ht="15" customHeight="1" thickTop="1" thickBot="1">
      <c r="A56" s="4"/>
      <c r="B56" s="3"/>
      <c r="C56" s="2" t="s">
        <v>1</v>
      </c>
      <c r="D56" s="113">
        <f>SUM(E50:E52,E54)</f>
        <v>312</v>
      </c>
      <c r="E56" s="113"/>
      <c r="F56" s="113"/>
      <c r="G56" s="1" t="s">
        <v>0</v>
      </c>
      <c r="H56" s="113">
        <f>SUM(I50,I52:I54)</f>
        <v>321</v>
      </c>
      <c r="I56" s="113"/>
      <c r="J56" s="113"/>
    </row>
    <row r="57" spans="1:10" ht="14.25" hidden="1" customHeight="1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thickTop="1" thickBot="1"/>
    <row r="59" spans="1:10" ht="15" thickTop="1" thickBot="1">
      <c r="A59" s="28" t="s">
        <v>7</v>
      </c>
      <c r="B59" s="120" t="s">
        <v>34</v>
      </c>
      <c r="C59" s="121"/>
      <c r="D59" s="122"/>
      <c r="E59" s="129" t="s">
        <v>6</v>
      </c>
      <c r="F59" s="130"/>
      <c r="G59" s="6">
        <f>SUM(H68,D68)</f>
        <v>646</v>
      </c>
      <c r="H59" s="29" t="s">
        <v>5</v>
      </c>
      <c r="I59" s="110">
        <v>6</v>
      </c>
      <c r="J59" s="110"/>
    </row>
    <row r="60" spans="1:10" ht="15" thickTop="1" thickBot="1">
      <c r="A60" s="29" t="s">
        <v>4</v>
      </c>
      <c r="B60" s="29" t="s">
        <v>3</v>
      </c>
      <c r="C60" s="76" t="s">
        <v>137</v>
      </c>
      <c r="D60" s="76" t="s">
        <v>138</v>
      </c>
      <c r="E60" s="29" t="s">
        <v>2</v>
      </c>
      <c r="F60" s="7"/>
      <c r="G60" s="30" t="s">
        <v>137</v>
      </c>
      <c r="H60" s="29" t="s">
        <v>138</v>
      </c>
      <c r="I60" s="29" t="s">
        <v>2</v>
      </c>
      <c r="J60" s="5"/>
    </row>
    <row r="61" spans="1:10" ht="15" thickTop="1" thickBot="1">
      <c r="A61" s="21" t="s">
        <v>53</v>
      </c>
      <c r="B61" s="21">
        <v>4</v>
      </c>
      <c r="C61" s="5">
        <v>40</v>
      </c>
      <c r="D61" s="5">
        <v>44</v>
      </c>
      <c r="E61" s="5">
        <v>84</v>
      </c>
      <c r="F61" s="5"/>
      <c r="G61" s="6"/>
      <c r="H61" s="5"/>
      <c r="I61" s="5"/>
      <c r="J61" s="5"/>
    </row>
    <row r="62" spans="1:10" ht="15" thickTop="1" thickBot="1">
      <c r="A62" s="21" t="s">
        <v>54</v>
      </c>
      <c r="B62" s="21">
        <v>4</v>
      </c>
      <c r="C62" s="5">
        <v>44</v>
      </c>
      <c r="D62" s="5">
        <v>40</v>
      </c>
      <c r="E62" s="32">
        <v>84</v>
      </c>
      <c r="F62" s="5"/>
      <c r="G62" s="6">
        <v>44</v>
      </c>
      <c r="H62" s="5">
        <v>40</v>
      </c>
      <c r="I62" s="5">
        <v>84</v>
      </c>
      <c r="J62" s="5"/>
    </row>
    <row r="63" spans="1:10" ht="15" thickTop="1" thickBot="1">
      <c r="A63" s="21" t="s">
        <v>55</v>
      </c>
      <c r="B63" s="21">
        <v>4</v>
      </c>
      <c r="C63" s="5">
        <v>45</v>
      </c>
      <c r="D63" s="5">
        <v>40</v>
      </c>
      <c r="E63" s="32">
        <v>85</v>
      </c>
      <c r="F63" s="33" t="s">
        <v>140</v>
      </c>
      <c r="G63" s="6">
        <v>40</v>
      </c>
      <c r="H63" s="5">
        <v>36</v>
      </c>
      <c r="I63" s="5">
        <v>76</v>
      </c>
      <c r="J63" s="5"/>
    </row>
    <row r="64" spans="1:10" ht="15" thickTop="1" thickBot="1">
      <c r="A64" s="21" t="s">
        <v>56</v>
      </c>
      <c r="B64" s="21">
        <v>3</v>
      </c>
      <c r="C64" s="5">
        <v>37</v>
      </c>
      <c r="D64" s="5">
        <v>42</v>
      </c>
      <c r="E64" s="32">
        <v>79</v>
      </c>
      <c r="F64" s="5"/>
      <c r="G64" s="6">
        <v>41</v>
      </c>
      <c r="H64" s="5">
        <v>40</v>
      </c>
      <c r="I64" s="5">
        <v>81</v>
      </c>
      <c r="J64" s="5"/>
    </row>
    <row r="65" spans="1:10" ht="15" thickTop="1" thickBot="1">
      <c r="A65" s="21" t="s">
        <v>57</v>
      </c>
      <c r="B65" s="21">
        <v>3</v>
      </c>
      <c r="C65" s="5">
        <v>40</v>
      </c>
      <c r="D65" s="5">
        <v>41</v>
      </c>
      <c r="E65" s="32">
        <v>81</v>
      </c>
      <c r="F65" s="5"/>
      <c r="G65" s="6">
        <v>40</v>
      </c>
      <c r="H65" s="5">
        <v>37</v>
      </c>
      <c r="I65" s="5">
        <v>77</v>
      </c>
      <c r="J65" s="5"/>
    </row>
    <row r="66" spans="1:10" ht="15" thickTop="1" thickBot="1">
      <c r="A66" s="21" t="s">
        <v>58</v>
      </c>
      <c r="B66" s="21">
        <v>3</v>
      </c>
      <c r="C66" s="15"/>
      <c r="D66" s="15"/>
      <c r="E66" s="32"/>
      <c r="F66" s="5"/>
      <c r="G66" s="6"/>
      <c r="H66" s="5"/>
      <c r="I66" s="5"/>
      <c r="J66" s="5"/>
    </row>
    <row r="67" spans="1:10" ht="15" thickTop="1" thickBot="1">
      <c r="A67" s="82" t="s">
        <v>142</v>
      </c>
      <c r="B67" s="21">
        <v>2</v>
      </c>
      <c r="C67" s="15"/>
      <c r="D67" s="15"/>
      <c r="E67" s="32"/>
      <c r="F67" s="15"/>
      <c r="G67" s="6">
        <v>40</v>
      </c>
      <c r="H67" s="15">
        <v>44</v>
      </c>
      <c r="I67" s="15">
        <v>84</v>
      </c>
      <c r="J67" s="84" t="s">
        <v>143</v>
      </c>
    </row>
    <row r="68" spans="1:10" ht="15" thickTop="1" thickBot="1">
      <c r="A68" s="14"/>
      <c r="B68" s="14"/>
      <c r="C68" s="2" t="s">
        <v>1</v>
      </c>
      <c r="D68" s="113">
        <f>SUM(E61:E62,E64:E65)</f>
        <v>328</v>
      </c>
      <c r="E68" s="113"/>
      <c r="F68" s="113"/>
      <c r="G68" s="1" t="s">
        <v>0</v>
      </c>
      <c r="H68" s="113">
        <f>SUM(I62:I65)</f>
        <v>318</v>
      </c>
      <c r="I68" s="113"/>
      <c r="J68" s="113"/>
    </row>
    <row r="69" spans="1:10" ht="16.5" customHeight="1" thickTop="1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0.75" customHeight="1" thickBot="1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 thickTop="1" thickBot="1">
      <c r="A71" s="2" t="s">
        <v>7</v>
      </c>
      <c r="B71" s="120" t="s">
        <v>39</v>
      </c>
      <c r="C71" s="121"/>
      <c r="D71" s="122"/>
      <c r="E71" s="111" t="s">
        <v>6</v>
      </c>
      <c r="F71" s="112"/>
      <c r="G71" s="6">
        <f>SUM(H80,D80)</f>
        <v>654</v>
      </c>
      <c r="H71" s="2" t="s">
        <v>5</v>
      </c>
      <c r="I71" s="110">
        <v>7</v>
      </c>
      <c r="J71" s="110"/>
    </row>
    <row r="72" spans="1:10" ht="15" thickTop="1" thickBot="1">
      <c r="A72" s="20" t="s">
        <v>4</v>
      </c>
      <c r="B72" s="20" t="s">
        <v>3</v>
      </c>
      <c r="C72" s="2" t="s">
        <v>137</v>
      </c>
      <c r="D72" s="2" t="s">
        <v>138</v>
      </c>
      <c r="E72" s="2" t="s">
        <v>2</v>
      </c>
      <c r="F72" s="7"/>
      <c r="G72" s="1" t="s">
        <v>137</v>
      </c>
      <c r="H72" s="2" t="s">
        <v>138</v>
      </c>
      <c r="I72" s="2" t="s">
        <v>2</v>
      </c>
      <c r="J72" s="5"/>
    </row>
    <row r="73" spans="1:10" ht="15" thickTop="1" thickBot="1">
      <c r="A73" s="21" t="s">
        <v>87</v>
      </c>
      <c r="B73" s="21">
        <v>4</v>
      </c>
      <c r="C73" s="16"/>
      <c r="D73" s="5"/>
      <c r="E73" s="5"/>
      <c r="F73" s="5"/>
      <c r="G73" s="6"/>
      <c r="H73" s="5"/>
      <c r="I73" s="5"/>
      <c r="J73" s="27"/>
    </row>
    <row r="74" spans="1:10" ht="15" thickTop="1" thickBot="1">
      <c r="A74" s="21" t="s">
        <v>88</v>
      </c>
      <c r="B74" s="21">
        <v>4</v>
      </c>
      <c r="C74" s="16">
        <v>38</v>
      </c>
      <c r="D74" s="5">
        <v>42</v>
      </c>
      <c r="E74" s="32">
        <v>80</v>
      </c>
      <c r="F74" s="5"/>
      <c r="G74" s="6">
        <v>39</v>
      </c>
      <c r="H74" s="5">
        <v>37</v>
      </c>
      <c r="I74" s="5">
        <v>76</v>
      </c>
      <c r="J74" s="27"/>
    </row>
    <row r="75" spans="1:10" ht="15" thickTop="1" thickBot="1">
      <c r="A75" s="21" t="s">
        <v>89</v>
      </c>
      <c r="B75" s="21">
        <v>4</v>
      </c>
      <c r="C75" s="16"/>
      <c r="D75" s="5"/>
      <c r="E75" s="32"/>
      <c r="F75" s="5"/>
      <c r="G75" s="6"/>
      <c r="H75" s="5"/>
      <c r="I75" s="5"/>
      <c r="J75" s="27"/>
    </row>
    <row r="76" spans="1:10" ht="15" thickTop="1" thickBot="1">
      <c r="A76" s="21" t="s">
        <v>90</v>
      </c>
      <c r="B76" s="21">
        <v>4</v>
      </c>
      <c r="C76" s="16">
        <v>45</v>
      </c>
      <c r="D76" s="5">
        <v>43</v>
      </c>
      <c r="E76" s="32">
        <v>88</v>
      </c>
      <c r="F76" s="5"/>
      <c r="G76" s="6"/>
      <c r="H76" s="5"/>
      <c r="I76" s="5"/>
      <c r="J76" s="27"/>
    </row>
    <row r="77" spans="1:10" ht="15" thickTop="1" thickBot="1">
      <c r="A77" s="21" t="s">
        <v>91</v>
      </c>
      <c r="B77" s="21">
        <v>3</v>
      </c>
      <c r="C77" s="16">
        <v>44</v>
      </c>
      <c r="D77" s="5">
        <v>43</v>
      </c>
      <c r="E77" s="32">
        <v>87</v>
      </c>
      <c r="F77" s="5"/>
      <c r="G77" s="6">
        <v>42</v>
      </c>
      <c r="H77" s="5">
        <v>47</v>
      </c>
      <c r="I77" s="5">
        <v>89</v>
      </c>
      <c r="J77" s="27"/>
    </row>
    <row r="78" spans="1:10" ht="15" thickTop="1" thickBot="1">
      <c r="A78" s="21" t="s">
        <v>92</v>
      </c>
      <c r="B78" s="21">
        <v>2</v>
      </c>
      <c r="C78" s="16">
        <v>38</v>
      </c>
      <c r="D78" s="5">
        <v>38</v>
      </c>
      <c r="E78" s="32">
        <v>76</v>
      </c>
      <c r="F78" s="5"/>
      <c r="G78" s="6">
        <v>40</v>
      </c>
      <c r="H78" s="5">
        <v>38</v>
      </c>
      <c r="I78" s="5">
        <v>78</v>
      </c>
      <c r="J78" s="27"/>
    </row>
    <row r="79" spans="1:10" ht="15" thickTop="1" thickBot="1">
      <c r="A79" s="21" t="s">
        <v>93</v>
      </c>
      <c r="B79" s="21">
        <v>2</v>
      </c>
      <c r="C79" s="16">
        <v>45</v>
      </c>
      <c r="D79" s="5">
        <v>45</v>
      </c>
      <c r="E79" s="32">
        <v>90</v>
      </c>
      <c r="F79" s="75" t="s">
        <v>140</v>
      </c>
      <c r="G79" s="6">
        <v>45</v>
      </c>
      <c r="H79" s="5">
        <v>35</v>
      </c>
      <c r="I79" s="5">
        <v>80</v>
      </c>
      <c r="J79" s="27"/>
    </row>
    <row r="80" spans="1:10" ht="15" thickTop="1" thickBot="1">
      <c r="A80" s="4"/>
      <c r="B80" s="3"/>
      <c r="C80" s="2" t="s">
        <v>1</v>
      </c>
      <c r="D80" s="113">
        <f>SUM(E74:E78)</f>
        <v>331</v>
      </c>
      <c r="E80" s="113"/>
      <c r="F80" s="113"/>
      <c r="G80" s="1" t="s">
        <v>0</v>
      </c>
      <c r="H80" s="113">
        <f>SUM(I74:I79)</f>
        <v>323</v>
      </c>
      <c r="I80" s="113"/>
      <c r="J80" s="113"/>
    </row>
    <row r="81" spans="1:10" ht="15" thickTop="1" thickBot="1"/>
    <row r="82" spans="1:10" ht="15" thickTop="1" thickBot="1">
      <c r="A82" s="2" t="s">
        <v>7</v>
      </c>
      <c r="B82" s="120" t="s">
        <v>41</v>
      </c>
      <c r="C82" s="121"/>
      <c r="D82" s="122"/>
      <c r="E82" s="111" t="s">
        <v>6</v>
      </c>
      <c r="F82" s="112"/>
      <c r="G82" s="6">
        <f>SUM(D90,H90)</f>
        <v>706</v>
      </c>
      <c r="H82" s="2" t="s">
        <v>5</v>
      </c>
      <c r="I82" s="110">
        <v>8</v>
      </c>
      <c r="J82" s="110"/>
    </row>
    <row r="83" spans="1:10" ht="15" thickTop="1" thickBot="1">
      <c r="A83" s="2" t="s">
        <v>4</v>
      </c>
      <c r="B83" s="2" t="s">
        <v>3</v>
      </c>
      <c r="C83" s="2" t="s">
        <v>137</v>
      </c>
      <c r="D83" s="2" t="s">
        <v>138</v>
      </c>
      <c r="E83" s="2" t="s">
        <v>9</v>
      </c>
      <c r="F83" s="7"/>
      <c r="G83" s="1" t="s">
        <v>137</v>
      </c>
      <c r="H83" s="2" t="s">
        <v>138</v>
      </c>
      <c r="I83" s="2" t="s">
        <v>9</v>
      </c>
      <c r="J83" s="5"/>
    </row>
    <row r="84" spans="1:10" ht="15" thickTop="1" thickBot="1">
      <c r="A84" s="34" t="s">
        <v>99</v>
      </c>
      <c r="B84" s="35">
        <v>4</v>
      </c>
      <c r="C84" s="15"/>
      <c r="D84" s="15"/>
      <c r="E84" s="15"/>
      <c r="F84" s="15"/>
      <c r="G84" s="6"/>
      <c r="H84" s="15"/>
      <c r="I84" s="15"/>
      <c r="J84" s="15"/>
    </row>
    <row r="85" spans="1:10" ht="15" thickTop="1" thickBot="1">
      <c r="A85" s="21" t="s">
        <v>100</v>
      </c>
      <c r="B85" s="35">
        <v>3</v>
      </c>
      <c r="C85" s="15">
        <v>50</v>
      </c>
      <c r="D85" s="15">
        <v>42</v>
      </c>
      <c r="E85" s="32">
        <v>92</v>
      </c>
      <c r="F85" s="24"/>
      <c r="G85" s="6">
        <v>48</v>
      </c>
      <c r="H85" s="15">
        <v>41</v>
      </c>
      <c r="I85" s="15">
        <v>89</v>
      </c>
      <c r="J85" s="15"/>
    </row>
    <row r="86" spans="1:10" ht="15" thickTop="1" thickBot="1">
      <c r="A86" s="21" t="s">
        <v>101</v>
      </c>
      <c r="B86" s="35">
        <v>3</v>
      </c>
      <c r="C86" s="15">
        <v>48</v>
      </c>
      <c r="D86" s="15">
        <v>45</v>
      </c>
      <c r="E86" s="32">
        <v>93</v>
      </c>
      <c r="F86" s="15"/>
      <c r="G86" s="6">
        <v>42</v>
      </c>
      <c r="H86" s="15">
        <v>42</v>
      </c>
      <c r="I86" s="15">
        <v>84</v>
      </c>
      <c r="J86" s="15"/>
    </row>
    <row r="87" spans="1:10" ht="15" thickTop="1" thickBot="1">
      <c r="A87" s="21" t="s">
        <v>102</v>
      </c>
      <c r="B87" s="35">
        <v>2</v>
      </c>
      <c r="C87" s="15">
        <v>47</v>
      </c>
      <c r="D87" s="15">
        <v>51</v>
      </c>
      <c r="E87" s="32">
        <v>98</v>
      </c>
      <c r="F87" s="75" t="s">
        <v>140</v>
      </c>
      <c r="G87" s="6">
        <v>56</v>
      </c>
      <c r="H87" s="15">
        <v>47</v>
      </c>
      <c r="I87" s="15">
        <v>103</v>
      </c>
      <c r="J87" s="15"/>
    </row>
    <row r="88" spans="1:10" ht="15" thickTop="1" thickBot="1">
      <c r="A88" s="21" t="s">
        <v>103</v>
      </c>
      <c r="B88" s="35">
        <v>2</v>
      </c>
      <c r="C88" s="15">
        <v>41</v>
      </c>
      <c r="D88" s="15">
        <v>37</v>
      </c>
      <c r="E88" s="32">
        <v>78</v>
      </c>
      <c r="F88" s="15"/>
      <c r="G88" s="6">
        <v>39</v>
      </c>
      <c r="H88" s="15">
        <v>39</v>
      </c>
      <c r="I88" s="15">
        <v>78</v>
      </c>
      <c r="J88" s="15"/>
    </row>
    <row r="89" spans="1:10" ht="15" customHeight="1" thickTop="1" thickBot="1">
      <c r="A89" s="60" t="s">
        <v>104</v>
      </c>
      <c r="B89" s="63">
        <v>2</v>
      </c>
      <c r="C89" s="60">
        <v>43</v>
      </c>
      <c r="D89" s="60">
        <v>46</v>
      </c>
      <c r="E89" s="60">
        <v>89</v>
      </c>
      <c r="F89" s="60"/>
      <c r="G89" s="6"/>
      <c r="H89" s="60"/>
      <c r="I89" s="60"/>
      <c r="J89" s="60"/>
    </row>
    <row r="90" spans="1:10" ht="15" thickTop="1" thickBot="1">
      <c r="B90" s="10"/>
      <c r="C90" s="2" t="s">
        <v>1</v>
      </c>
      <c r="D90" s="113">
        <f>SUM(E85:E86,E88:E89)</f>
        <v>352</v>
      </c>
      <c r="E90" s="113"/>
      <c r="F90" s="113"/>
      <c r="G90" s="1" t="s">
        <v>8</v>
      </c>
      <c r="H90" s="113">
        <f>SUM(I85:I88)</f>
        <v>354</v>
      </c>
      <c r="I90" s="113"/>
      <c r="J90" s="113"/>
    </row>
    <row r="91" spans="1:10" ht="15" thickTop="1" thickBot="1"/>
    <row r="92" spans="1:10" ht="15" thickTop="1" thickBot="1">
      <c r="A92" s="2" t="s">
        <v>7</v>
      </c>
      <c r="B92" s="120" t="s">
        <v>40</v>
      </c>
      <c r="C92" s="121"/>
      <c r="D92" s="122"/>
      <c r="E92" s="111" t="s">
        <v>6</v>
      </c>
      <c r="F92" s="112"/>
      <c r="G92" s="6"/>
      <c r="H92" s="2" t="s">
        <v>5</v>
      </c>
      <c r="I92" s="110">
        <v>9</v>
      </c>
      <c r="J92" s="110"/>
    </row>
    <row r="93" spans="1:10" ht="15" thickTop="1" thickBot="1">
      <c r="A93" s="86" t="s">
        <v>4</v>
      </c>
      <c r="B93" s="86" t="s">
        <v>3</v>
      </c>
      <c r="C93" s="86" t="s">
        <v>137</v>
      </c>
      <c r="D93" s="86" t="s">
        <v>138</v>
      </c>
      <c r="E93" s="86" t="s">
        <v>2</v>
      </c>
      <c r="F93" s="7"/>
      <c r="G93" s="1" t="s">
        <v>137</v>
      </c>
      <c r="H93" s="86" t="s">
        <v>138</v>
      </c>
      <c r="I93" s="86" t="s">
        <v>2</v>
      </c>
      <c r="J93" s="85"/>
    </row>
    <row r="94" spans="1:10" ht="15" thickTop="1" thickBot="1">
      <c r="A94" s="21" t="s">
        <v>94</v>
      </c>
      <c r="B94" s="12">
        <v>4</v>
      </c>
      <c r="C94" s="85">
        <v>47</v>
      </c>
      <c r="D94" s="85">
        <v>46</v>
      </c>
      <c r="E94" s="85">
        <v>93</v>
      </c>
      <c r="F94" s="85"/>
      <c r="G94" s="87"/>
      <c r="H94" s="85"/>
      <c r="I94" s="85"/>
      <c r="J94" s="85"/>
    </row>
    <row r="95" spans="1:10" ht="15" thickTop="1" thickBot="1">
      <c r="A95" s="21" t="s">
        <v>95</v>
      </c>
      <c r="B95" s="12">
        <v>4</v>
      </c>
      <c r="C95" s="85">
        <v>45</v>
      </c>
      <c r="D95" s="85">
        <v>48</v>
      </c>
      <c r="E95" s="85">
        <v>93</v>
      </c>
      <c r="F95" s="85"/>
      <c r="G95" s="87"/>
      <c r="H95" s="85"/>
      <c r="I95" s="85"/>
      <c r="J95" s="85"/>
    </row>
    <row r="96" spans="1:10" ht="15" thickTop="1" thickBot="1">
      <c r="A96" s="21" t="s">
        <v>96</v>
      </c>
      <c r="B96" s="12">
        <v>3</v>
      </c>
      <c r="C96" s="85">
        <v>48</v>
      </c>
      <c r="D96" s="85">
        <v>48</v>
      </c>
      <c r="E96" s="85">
        <v>96</v>
      </c>
      <c r="F96" s="85"/>
      <c r="G96" s="87"/>
      <c r="H96" s="85"/>
      <c r="I96" s="85"/>
      <c r="J96" s="85"/>
    </row>
    <row r="97" spans="1:23" ht="15" thickTop="1" thickBot="1">
      <c r="A97" s="21" t="s">
        <v>97</v>
      </c>
      <c r="B97" s="12">
        <v>3</v>
      </c>
      <c r="C97" s="85">
        <v>53</v>
      </c>
      <c r="D97" s="85">
        <v>52</v>
      </c>
      <c r="E97" s="85">
        <v>105</v>
      </c>
      <c r="F97" s="84" t="s">
        <v>140</v>
      </c>
      <c r="G97" s="87"/>
      <c r="H97" s="85"/>
      <c r="I97" s="85"/>
      <c r="J97" s="85"/>
    </row>
    <row r="98" spans="1:23" ht="15" thickTop="1" thickBot="1">
      <c r="A98" s="21" t="s">
        <v>98</v>
      </c>
      <c r="B98" s="12">
        <v>2</v>
      </c>
      <c r="C98" s="17">
        <v>42</v>
      </c>
      <c r="D98" s="17">
        <v>41</v>
      </c>
      <c r="E98" s="17">
        <v>83</v>
      </c>
      <c r="F98" s="17"/>
      <c r="G98" s="18"/>
      <c r="H98" s="17"/>
      <c r="I98" s="17"/>
      <c r="J98" s="17"/>
    </row>
    <row r="99" spans="1:23" ht="15" thickTop="1" thickBot="1">
      <c r="A99" s="19"/>
      <c r="B99" s="19"/>
      <c r="C99" s="86" t="s">
        <v>1</v>
      </c>
      <c r="D99" s="83">
        <f>SUM(E94:E96,E98)</f>
        <v>365</v>
      </c>
      <c r="E99" s="83"/>
      <c r="F99" s="83"/>
      <c r="G99" s="86" t="s">
        <v>0</v>
      </c>
      <c r="H99" s="117"/>
      <c r="I99" s="118"/>
      <c r="J99" s="119"/>
    </row>
    <row r="100" spans="1:23" ht="15" thickTop="1" thickBot="1"/>
    <row r="101" spans="1:23" ht="13.5" customHeight="1" thickTop="1" thickBot="1">
      <c r="A101" s="2" t="s">
        <v>7</v>
      </c>
      <c r="B101" s="120" t="s">
        <v>43</v>
      </c>
      <c r="C101" s="121"/>
      <c r="D101" s="122"/>
      <c r="E101" s="111" t="s">
        <v>6</v>
      </c>
      <c r="F101" s="112"/>
      <c r="G101" s="6"/>
      <c r="H101" s="2" t="s">
        <v>5</v>
      </c>
      <c r="I101" s="110">
        <v>10</v>
      </c>
      <c r="J101" s="110"/>
    </row>
    <row r="102" spans="1:23" ht="15" hidden="1" customHeight="1" thickTop="1" thickBot="1">
      <c r="A102" s="2" t="s">
        <v>4</v>
      </c>
      <c r="B102" s="2" t="s">
        <v>3</v>
      </c>
      <c r="C102" s="2" t="s">
        <v>137</v>
      </c>
      <c r="D102" s="2" t="s">
        <v>138</v>
      </c>
      <c r="E102" s="2" t="s">
        <v>2</v>
      </c>
      <c r="F102" s="7"/>
      <c r="G102" s="1" t="s">
        <v>137</v>
      </c>
      <c r="H102" s="2" t="s">
        <v>138</v>
      </c>
      <c r="I102" s="2" t="s">
        <v>2</v>
      </c>
      <c r="J102" s="5"/>
      <c r="N102" s="21" t="str">
        <f>[1]Sheet1!H26</f>
        <v>武廣駿亮</v>
      </c>
      <c r="O102" s="21">
        <f>[1]Sheet1!G26</f>
        <v>4</v>
      </c>
      <c r="P102" s="5"/>
      <c r="Q102" s="5"/>
      <c r="R102" s="32"/>
      <c r="S102" s="5"/>
      <c r="T102" s="6"/>
      <c r="U102" s="5"/>
      <c r="V102" s="5"/>
      <c r="W102" s="27"/>
    </row>
    <row r="103" spans="1:23" ht="15" hidden="1" customHeight="1" thickTop="1" thickBot="1">
      <c r="A103" s="21" t="s">
        <v>111</v>
      </c>
      <c r="B103" s="21">
        <v>4</v>
      </c>
      <c r="C103" s="74">
        <v>45</v>
      </c>
      <c r="D103" s="74">
        <v>50</v>
      </c>
      <c r="E103" s="74">
        <v>95</v>
      </c>
      <c r="F103" s="74"/>
      <c r="G103" s="74"/>
      <c r="H103" s="74"/>
      <c r="I103" s="74"/>
      <c r="J103" s="74"/>
      <c r="N103" s="11"/>
      <c r="O103" s="10"/>
      <c r="P103" s="2" t="s">
        <v>1</v>
      </c>
      <c r="Q103" s="113">
        <f>SUM(R95:R102)-MAX(R95:R102)</f>
        <v>0</v>
      </c>
      <c r="R103" s="113"/>
      <c r="S103" s="113"/>
      <c r="T103" s="1" t="s">
        <v>0</v>
      </c>
      <c r="U103" s="113"/>
      <c r="V103" s="113"/>
      <c r="W103" s="113"/>
    </row>
    <row r="104" spans="1:23" ht="15" hidden="1" customHeight="1" thickTop="1" thickBot="1">
      <c r="A104" s="21" t="s">
        <v>112</v>
      </c>
      <c r="B104" s="21">
        <v>4</v>
      </c>
      <c r="C104" s="74"/>
      <c r="D104" s="74"/>
      <c r="E104" s="74"/>
      <c r="F104" s="74"/>
      <c r="G104" s="74"/>
      <c r="H104" s="74"/>
      <c r="I104" s="74"/>
      <c r="J104" s="74"/>
    </row>
    <row r="105" spans="1:23" ht="15" customHeight="1" thickTop="1" thickBot="1">
      <c r="A105" s="61" t="s">
        <v>4</v>
      </c>
      <c r="B105" s="61" t="s">
        <v>3</v>
      </c>
      <c r="C105" s="62" t="s">
        <v>137</v>
      </c>
      <c r="D105" s="62" t="s">
        <v>138</v>
      </c>
      <c r="E105" s="62" t="s">
        <v>9</v>
      </c>
      <c r="F105" s="85"/>
      <c r="G105" s="62" t="s">
        <v>137</v>
      </c>
      <c r="H105" s="62" t="s">
        <v>138</v>
      </c>
      <c r="I105" s="62" t="s">
        <v>9</v>
      </c>
      <c r="J105" s="85"/>
    </row>
    <row r="106" spans="1:23" ht="15" thickTop="1" thickBot="1">
      <c r="A106" s="21" t="s">
        <v>113</v>
      </c>
      <c r="B106" s="21">
        <v>3</v>
      </c>
      <c r="C106" s="74">
        <v>52</v>
      </c>
      <c r="D106" s="74">
        <v>45</v>
      </c>
      <c r="E106" s="74">
        <v>97</v>
      </c>
      <c r="F106" s="74"/>
      <c r="G106" s="74"/>
      <c r="H106" s="74"/>
      <c r="I106" s="74"/>
      <c r="J106" s="74"/>
    </row>
    <row r="107" spans="1:23" ht="15" thickTop="1" thickBot="1">
      <c r="A107" s="21" t="s">
        <v>114</v>
      </c>
      <c r="B107" s="21">
        <v>2</v>
      </c>
      <c r="C107" s="74">
        <v>53</v>
      </c>
      <c r="D107" s="74">
        <v>41</v>
      </c>
      <c r="E107" s="74">
        <v>94</v>
      </c>
      <c r="F107" s="74"/>
      <c r="G107" s="74"/>
      <c r="H107" s="74"/>
      <c r="I107" s="74"/>
      <c r="J107" s="74"/>
    </row>
    <row r="108" spans="1:23" ht="15" thickTop="1" thickBot="1">
      <c r="A108" s="21" t="s">
        <v>115</v>
      </c>
      <c r="B108" s="21">
        <v>2</v>
      </c>
      <c r="C108" s="74">
        <v>47</v>
      </c>
      <c r="D108" s="74">
        <v>54</v>
      </c>
      <c r="E108" s="74">
        <v>101</v>
      </c>
      <c r="F108" s="75" t="s">
        <v>140</v>
      </c>
      <c r="G108" s="74"/>
      <c r="H108" s="74"/>
      <c r="I108" s="74"/>
      <c r="J108" s="74"/>
    </row>
    <row r="109" spans="1:23" ht="15" thickTop="1" thickBot="1">
      <c r="A109" s="21" t="s">
        <v>116</v>
      </c>
      <c r="B109" s="21">
        <v>2</v>
      </c>
      <c r="C109" s="74"/>
      <c r="D109" s="74"/>
      <c r="E109" s="74"/>
      <c r="F109" s="74"/>
      <c r="G109" s="74"/>
      <c r="H109" s="74"/>
      <c r="I109" s="74"/>
      <c r="J109" s="74"/>
    </row>
    <row r="110" spans="1:23" ht="15" thickTop="1" thickBot="1">
      <c r="A110" s="12" t="s">
        <v>117</v>
      </c>
      <c r="B110" s="12">
        <v>1</v>
      </c>
      <c r="C110" s="12">
        <v>47</v>
      </c>
      <c r="D110" s="12">
        <v>41</v>
      </c>
      <c r="E110" s="12">
        <v>88</v>
      </c>
      <c r="F110" s="79"/>
      <c r="G110" s="79"/>
      <c r="H110" s="79"/>
      <c r="I110" s="79"/>
      <c r="J110" s="79"/>
    </row>
    <row r="111" spans="1:23" ht="15" thickTop="1" thickBot="1">
      <c r="C111" s="67" t="s">
        <v>1</v>
      </c>
      <c r="D111" s="125">
        <f>SUM(E103:E107,E110)</f>
        <v>374</v>
      </c>
      <c r="E111" s="125"/>
      <c r="F111" s="125"/>
      <c r="G111" s="68" t="s">
        <v>0</v>
      </c>
      <c r="H111" s="125"/>
      <c r="I111" s="125"/>
      <c r="J111" s="125"/>
    </row>
    <row r="112" spans="1:23" ht="14.25" thickTop="1">
      <c r="C112" s="14"/>
      <c r="D112" s="94"/>
      <c r="E112" s="94"/>
      <c r="F112" s="94"/>
      <c r="G112" s="14"/>
      <c r="H112" s="93"/>
      <c r="I112" s="93"/>
      <c r="J112" s="93"/>
    </row>
    <row r="113" spans="1:10" ht="14.25" thickBot="1">
      <c r="C113" s="14"/>
      <c r="D113" s="94"/>
      <c r="E113" s="94"/>
      <c r="F113" s="94"/>
      <c r="G113" s="14"/>
      <c r="H113" s="93"/>
      <c r="I113" s="93"/>
      <c r="J113" s="93"/>
    </row>
    <row r="114" spans="1:10" ht="15" thickTop="1" thickBot="1">
      <c r="A114" s="2" t="s">
        <v>7</v>
      </c>
      <c r="B114" s="120" t="s">
        <v>45</v>
      </c>
      <c r="C114" s="121"/>
      <c r="D114" s="122"/>
      <c r="E114" s="111" t="s">
        <v>6</v>
      </c>
      <c r="F114" s="112"/>
      <c r="G114" s="6"/>
      <c r="H114" s="2" t="s">
        <v>5</v>
      </c>
      <c r="I114" s="110">
        <v>11</v>
      </c>
      <c r="J114" s="110"/>
    </row>
    <row r="115" spans="1:10" ht="15" thickTop="1" thickBot="1">
      <c r="A115" s="2" t="s">
        <v>4</v>
      </c>
      <c r="B115" s="2" t="s">
        <v>3</v>
      </c>
      <c r="C115" s="2" t="s">
        <v>137</v>
      </c>
      <c r="D115" s="2" t="s">
        <v>138</v>
      </c>
      <c r="E115" s="2" t="s">
        <v>2</v>
      </c>
      <c r="F115" s="7"/>
      <c r="G115" s="1" t="s">
        <v>137</v>
      </c>
      <c r="H115" s="2" t="s">
        <v>138</v>
      </c>
      <c r="I115" s="2" t="s">
        <v>2</v>
      </c>
      <c r="J115" s="5"/>
    </row>
    <row r="116" spans="1:10" ht="15" thickTop="1" thickBot="1">
      <c r="A116" s="21" t="s">
        <v>125</v>
      </c>
      <c r="B116" s="21">
        <v>4</v>
      </c>
      <c r="C116" s="5">
        <v>42</v>
      </c>
      <c r="D116" s="5">
        <v>45</v>
      </c>
      <c r="E116" s="5">
        <v>87</v>
      </c>
      <c r="F116" s="5"/>
      <c r="G116" s="6"/>
      <c r="H116" s="5"/>
      <c r="I116" s="5"/>
      <c r="J116" s="27"/>
    </row>
    <row r="117" spans="1:10" ht="15" thickTop="1" thickBot="1">
      <c r="A117" s="21" t="s">
        <v>126</v>
      </c>
      <c r="B117" s="21">
        <v>3</v>
      </c>
      <c r="C117" s="5">
        <v>56</v>
      </c>
      <c r="D117" s="5">
        <v>44</v>
      </c>
      <c r="E117" s="32">
        <v>100</v>
      </c>
      <c r="F117" s="5"/>
      <c r="G117" s="6"/>
      <c r="H117" s="5"/>
      <c r="I117" s="5"/>
      <c r="J117" s="27"/>
    </row>
    <row r="118" spans="1:10" ht="15" thickTop="1" thickBot="1">
      <c r="A118" s="22" t="s">
        <v>127</v>
      </c>
      <c r="B118" s="21">
        <v>3</v>
      </c>
      <c r="C118" s="5">
        <v>42</v>
      </c>
      <c r="D118" s="5">
        <v>40</v>
      </c>
      <c r="E118" s="32">
        <v>82</v>
      </c>
      <c r="F118" s="5"/>
      <c r="G118" s="6"/>
      <c r="H118" s="5"/>
      <c r="I118" s="5"/>
      <c r="J118" s="27"/>
    </row>
    <row r="119" spans="1:10" ht="15" thickTop="1" thickBot="1">
      <c r="A119" s="21" t="s">
        <v>128</v>
      </c>
      <c r="B119" s="21">
        <v>3</v>
      </c>
      <c r="C119" s="5">
        <v>64</v>
      </c>
      <c r="D119" s="5">
        <v>54</v>
      </c>
      <c r="E119" s="32">
        <v>118</v>
      </c>
      <c r="F119" s="77" t="s">
        <v>141</v>
      </c>
      <c r="G119" s="6"/>
      <c r="H119" s="5"/>
      <c r="I119" s="5"/>
      <c r="J119" s="31"/>
    </row>
    <row r="120" spans="1:10" ht="15" thickTop="1" thickBot="1">
      <c r="A120" s="21" t="s">
        <v>129</v>
      </c>
      <c r="B120" s="21">
        <v>2</v>
      </c>
      <c r="C120" s="5">
        <v>52</v>
      </c>
      <c r="D120" s="5">
        <v>55</v>
      </c>
      <c r="E120" s="32">
        <v>107</v>
      </c>
      <c r="F120" s="75"/>
      <c r="G120" s="6"/>
      <c r="H120" s="5"/>
      <c r="I120" s="5"/>
      <c r="J120" s="27"/>
    </row>
    <row r="121" spans="1:10" ht="15" thickTop="1" thickBot="1">
      <c r="A121" s="21" t="s">
        <v>130</v>
      </c>
      <c r="B121" s="21">
        <v>2</v>
      </c>
      <c r="C121" s="5"/>
      <c r="D121" s="5"/>
      <c r="E121" s="32"/>
      <c r="F121" s="5"/>
      <c r="G121" s="6"/>
      <c r="H121" s="5"/>
      <c r="I121" s="5"/>
      <c r="J121" s="27"/>
    </row>
    <row r="122" spans="1:10" ht="15" thickTop="1" thickBot="1">
      <c r="A122" s="21" t="s">
        <v>131</v>
      </c>
      <c r="B122" s="21">
        <v>2</v>
      </c>
      <c r="C122" s="15"/>
      <c r="D122" s="15"/>
      <c r="E122" s="32"/>
      <c r="F122" s="15"/>
      <c r="G122" s="6"/>
      <c r="H122" s="15"/>
      <c r="I122" s="15"/>
      <c r="J122" s="27"/>
    </row>
    <row r="123" spans="1:10" ht="15" thickTop="1" thickBot="1">
      <c r="A123" s="9"/>
      <c r="B123" s="9"/>
      <c r="C123" s="2" t="s">
        <v>1</v>
      </c>
      <c r="D123" s="113">
        <f>SUM(E116:E118,E120)</f>
        <v>376</v>
      </c>
      <c r="E123" s="113"/>
      <c r="F123" s="113"/>
      <c r="G123" s="1" t="s">
        <v>0</v>
      </c>
      <c r="H123" s="113"/>
      <c r="I123" s="113"/>
      <c r="J123" s="113"/>
    </row>
    <row r="124" spans="1:10" ht="14.25" thickTop="1"/>
    <row r="125" spans="1:10" ht="14.25" thickBot="1"/>
    <row r="126" spans="1:10" ht="15" thickTop="1" thickBot="1">
      <c r="A126" s="61" t="s">
        <v>7</v>
      </c>
      <c r="B126" s="126" t="s">
        <v>42</v>
      </c>
      <c r="C126" s="127"/>
      <c r="D126" s="128"/>
      <c r="E126" s="98" t="s">
        <v>32</v>
      </c>
      <c r="F126" s="99"/>
      <c r="G126" s="100"/>
      <c r="H126" s="62" t="s">
        <v>5</v>
      </c>
      <c r="I126" s="115">
        <v>12</v>
      </c>
      <c r="J126" s="116"/>
    </row>
    <row r="127" spans="1:10" ht="15" thickTop="1" thickBot="1">
      <c r="A127" s="64" t="s">
        <v>4</v>
      </c>
      <c r="B127" s="64" t="s">
        <v>3</v>
      </c>
      <c r="C127" s="65" t="s">
        <v>137</v>
      </c>
      <c r="D127" s="65" t="s">
        <v>138</v>
      </c>
      <c r="E127" s="65" t="s">
        <v>9</v>
      </c>
      <c r="F127" s="17"/>
      <c r="G127" s="66" t="s">
        <v>137</v>
      </c>
      <c r="H127" s="65" t="s">
        <v>138</v>
      </c>
      <c r="I127" s="65" t="s">
        <v>9</v>
      </c>
      <c r="J127" s="95"/>
    </row>
    <row r="128" spans="1:10" ht="15" thickTop="1" thickBot="1">
      <c r="A128" s="69" t="s">
        <v>105</v>
      </c>
      <c r="B128" s="78">
        <v>4</v>
      </c>
      <c r="C128" s="37">
        <v>42</v>
      </c>
      <c r="D128" s="37">
        <v>40</v>
      </c>
      <c r="E128" s="37">
        <v>82</v>
      </c>
      <c r="F128" s="37"/>
      <c r="G128" s="70"/>
      <c r="H128" s="37"/>
      <c r="I128" s="37"/>
      <c r="J128" s="95"/>
    </row>
    <row r="129" spans="1:22" ht="15" thickTop="1" thickBot="1">
      <c r="A129" s="71" t="s">
        <v>106</v>
      </c>
      <c r="B129" s="21">
        <v>4</v>
      </c>
      <c r="C129" s="95"/>
      <c r="D129" s="95"/>
      <c r="E129" s="95"/>
      <c r="F129" s="95"/>
      <c r="G129" s="100"/>
      <c r="H129" s="95"/>
      <c r="I129" s="95"/>
      <c r="J129" s="95"/>
    </row>
    <row r="130" spans="1:22" ht="15" thickTop="1" thickBot="1">
      <c r="A130" s="72" t="s">
        <v>107</v>
      </c>
      <c r="B130" s="36">
        <v>4</v>
      </c>
      <c r="C130" s="17"/>
      <c r="D130" s="17"/>
      <c r="E130" s="17"/>
      <c r="F130" s="17"/>
      <c r="G130" s="18"/>
      <c r="H130" s="17"/>
      <c r="I130" s="17"/>
      <c r="J130" s="95"/>
    </row>
    <row r="131" spans="1:22" ht="15" thickTop="1" thickBot="1">
      <c r="A131" s="95" t="s">
        <v>108</v>
      </c>
      <c r="B131" s="95">
        <v>4</v>
      </c>
      <c r="C131" s="80">
        <v>47</v>
      </c>
      <c r="D131" s="81">
        <v>46</v>
      </c>
      <c r="E131" s="81">
        <v>93</v>
      </c>
      <c r="F131" s="81"/>
      <c r="G131" s="133"/>
      <c r="H131" s="81"/>
      <c r="I131" s="81"/>
      <c r="J131" s="81"/>
    </row>
    <row r="132" spans="1:22" ht="15" thickTop="1" thickBot="1">
      <c r="A132" s="95" t="s">
        <v>109</v>
      </c>
      <c r="B132" s="95">
        <v>4</v>
      </c>
      <c r="C132" s="7">
        <v>46</v>
      </c>
      <c r="D132" s="96">
        <v>59</v>
      </c>
      <c r="E132" s="96">
        <v>105</v>
      </c>
      <c r="F132" s="96"/>
      <c r="G132" s="73"/>
      <c r="H132" s="96"/>
      <c r="I132" s="96"/>
      <c r="J132" s="96"/>
    </row>
    <row r="133" spans="1:22" ht="15" thickTop="1" thickBot="1">
      <c r="A133" s="95" t="s">
        <v>110</v>
      </c>
      <c r="B133" s="95">
        <v>3</v>
      </c>
      <c r="C133" s="114" t="s">
        <v>139</v>
      </c>
      <c r="D133" s="131"/>
      <c r="E133" s="132"/>
      <c r="F133" s="96"/>
      <c r="G133" s="73"/>
      <c r="H133" s="96"/>
      <c r="I133" s="96"/>
      <c r="J133" s="96"/>
    </row>
    <row r="134" spans="1:22" ht="15" thickTop="1" thickBot="1">
      <c r="A134" s="97" t="s">
        <v>136</v>
      </c>
      <c r="B134" s="95">
        <v>1</v>
      </c>
      <c r="C134" s="7">
        <v>46</v>
      </c>
      <c r="D134" s="96">
        <v>50</v>
      </c>
      <c r="E134" s="96">
        <v>96</v>
      </c>
      <c r="F134" s="96"/>
      <c r="G134" s="73"/>
      <c r="H134" s="96"/>
      <c r="I134" s="96"/>
      <c r="J134" s="96"/>
    </row>
    <row r="135" spans="1:22" ht="15" thickTop="1" thickBot="1">
      <c r="A135" s="88"/>
      <c r="B135" s="4"/>
      <c r="C135" s="67" t="s">
        <v>1</v>
      </c>
      <c r="D135" s="125">
        <f>SUM(E128:E132,E134)</f>
        <v>376</v>
      </c>
      <c r="E135" s="125"/>
      <c r="F135" s="125"/>
      <c r="G135" s="68" t="s">
        <v>0</v>
      </c>
      <c r="H135" s="113"/>
      <c r="I135" s="113"/>
      <c r="J135" s="113"/>
      <c r="M135" s="9"/>
      <c r="N135" s="9"/>
      <c r="O135" s="8"/>
      <c r="P135" s="8"/>
      <c r="Q135" s="8"/>
      <c r="R135" s="8"/>
      <c r="S135" s="8"/>
      <c r="T135" s="8"/>
      <c r="U135" s="8"/>
      <c r="V135" s="8"/>
    </row>
    <row r="136" spans="1:22" ht="14.25" thickTop="1"/>
    <row r="138" spans="1:22" ht="14.25" thickBot="1"/>
    <row r="139" spans="1:22" ht="15" thickTop="1" thickBot="1">
      <c r="A139" s="2" t="s">
        <v>7</v>
      </c>
      <c r="B139" s="120" t="s">
        <v>44</v>
      </c>
      <c r="C139" s="121"/>
      <c r="D139" s="122"/>
      <c r="E139" s="111" t="s">
        <v>6</v>
      </c>
      <c r="F139" s="112"/>
      <c r="G139" s="6"/>
      <c r="H139" s="2" t="s">
        <v>5</v>
      </c>
      <c r="I139" s="110">
        <v>13</v>
      </c>
      <c r="J139" s="110"/>
    </row>
    <row r="140" spans="1:22" ht="15" thickTop="1" thickBot="1">
      <c r="A140" s="2" t="s">
        <v>4</v>
      </c>
      <c r="B140" s="2" t="s">
        <v>3</v>
      </c>
      <c r="C140" s="2" t="s">
        <v>137</v>
      </c>
      <c r="D140" s="2" t="s">
        <v>138</v>
      </c>
      <c r="E140" s="2" t="s">
        <v>2</v>
      </c>
      <c r="F140" s="7"/>
      <c r="G140" s="1" t="s">
        <v>137</v>
      </c>
      <c r="H140" s="2" t="s">
        <v>138</v>
      </c>
      <c r="I140" s="2" t="s">
        <v>2</v>
      </c>
      <c r="J140" s="5"/>
    </row>
    <row r="141" spans="1:22" ht="15" thickTop="1" thickBot="1">
      <c r="A141" s="21" t="s">
        <v>118</v>
      </c>
      <c r="B141" s="21">
        <v>3</v>
      </c>
      <c r="C141" s="5"/>
      <c r="D141" s="5"/>
      <c r="E141" s="5"/>
      <c r="F141" s="5"/>
      <c r="G141" s="6"/>
      <c r="H141" s="5"/>
      <c r="I141" s="5"/>
      <c r="J141" s="27"/>
    </row>
    <row r="142" spans="1:22" ht="15" thickTop="1" thickBot="1">
      <c r="A142" s="21" t="s">
        <v>119</v>
      </c>
      <c r="B142" s="21">
        <v>3</v>
      </c>
      <c r="C142" s="5"/>
      <c r="D142" s="5"/>
      <c r="E142" s="5"/>
      <c r="F142" s="24"/>
      <c r="G142" s="6"/>
      <c r="H142" s="5"/>
      <c r="I142" s="5"/>
      <c r="J142" s="27"/>
    </row>
    <row r="143" spans="1:22" ht="15" thickTop="1" thickBot="1">
      <c r="A143" s="21" t="s">
        <v>120</v>
      </c>
      <c r="B143" s="21">
        <v>3</v>
      </c>
      <c r="C143" s="5">
        <v>54</v>
      </c>
      <c r="D143" s="5">
        <v>57</v>
      </c>
      <c r="E143" s="5">
        <v>111</v>
      </c>
      <c r="F143" s="75" t="s">
        <v>140</v>
      </c>
      <c r="G143" s="6"/>
      <c r="H143" s="5"/>
      <c r="I143" s="5"/>
      <c r="J143" s="27"/>
    </row>
    <row r="144" spans="1:22" ht="15" thickTop="1" thickBot="1">
      <c r="A144" s="21" t="s">
        <v>121</v>
      </c>
      <c r="B144" s="21">
        <v>3</v>
      </c>
      <c r="C144" s="60">
        <v>43</v>
      </c>
      <c r="D144" s="60">
        <v>45</v>
      </c>
      <c r="E144" s="60">
        <v>88</v>
      </c>
      <c r="F144" s="60"/>
      <c r="G144" s="6"/>
      <c r="H144" s="60"/>
      <c r="I144" s="60"/>
      <c r="J144" s="60"/>
    </row>
    <row r="145" spans="1:10" ht="15" thickTop="1" thickBot="1">
      <c r="A145" s="21" t="s">
        <v>122</v>
      </c>
      <c r="B145" s="21">
        <v>3</v>
      </c>
      <c r="C145" s="60">
        <v>53</v>
      </c>
      <c r="D145" s="60">
        <v>57</v>
      </c>
      <c r="E145" s="60">
        <v>110</v>
      </c>
      <c r="F145" s="60"/>
      <c r="G145" s="6"/>
      <c r="H145" s="60"/>
      <c r="I145" s="60"/>
      <c r="J145" s="60"/>
    </row>
    <row r="146" spans="1:10" ht="15" thickTop="1" thickBot="1">
      <c r="A146" s="21" t="s">
        <v>123</v>
      </c>
      <c r="B146" s="21">
        <v>2</v>
      </c>
      <c r="C146" s="60">
        <v>50</v>
      </c>
      <c r="D146" s="60">
        <v>44</v>
      </c>
      <c r="E146" s="60">
        <v>94</v>
      </c>
      <c r="F146" s="60"/>
      <c r="G146" s="6"/>
      <c r="H146" s="60"/>
      <c r="I146" s="60"/>
      <c r="J146" s="60"/>
    </row>
    <row r="147" spans="1:10" ht="15" thickTop="1" thickBot="1">
      <c r="A147" s="21" t="s">
        <v>124</v>
      </c>
      <c r="B147" s="21">
        <v>2</v>
      </c>
      <c r="C147" s="15">
        <v>54</v>
      </c>
      <c r="D147" s="15">
        <v>52</v>
      </c>
      <c r="E147" s="15">
        <v>106</v>
      </c>
      <c r="F147" s="5"/>
      <c r="G147" s="6"/>
      <c r="H147" s="5"/>
      <c r="I147" s="5"/>
      <c r="J147" s="27"/>
    </row>
    <row r="148" spans="1:10" ht="15" thickTop="1" thickBot="1">
      <c r="A148" s="4"/>
      <c r="B148" s="3"/>
      <c r="C148" s="2" t="s">
        <v>1</v>
      </c>
      <c r="D148" s="113">
        <f>SUM(E144:E147)</f>
        <v>398</v>
      </c>
      <c r="E148" s="113"/>
      <c r="F148" s="113"/>
      <c r="G148" s="1" t="s">
        <v>0</v>
      </c>
      <c r="H148" s="113"/>
      <c r="I148" s="113"/>
      <c r="J148" s="113"/>
    </row>
    <row r="149" spans="1:10" ht="14.25" thickTop="1"/>
  </sheetData>
  <mergeCells count="66">
    <mergeCell ref="Q103:S103"/>
    <mergeCell ref="U103:W103"/>
    <mergeCell ref="H45:J45"/>
    <mergeCell ref="B47:D47"/>
    <mergeCell ref="E47:F47"/>
    <mergeCell ref="I47:J47"/>
    <mergeCell ref="D56:F56"/>
    <mergeCell ref="H56:J56"/>
    <mergeCell ref="B92:D92"/>
    <mergeCell ref="E92:F92"/>
    <mergeCell ref="I92:J92"/>
    <mergeCell ref="D90:F90"/>
    <mergeCell ref="H99:J99"/>
    <mergeCell ref="B59:D59"/>
    <mergeCell ref="E59:F59"/>
    <mergeCell ref="I59:J59"/>
    <mergeCell ref="H90:J90"/>
    <mergeCell ref="I82:J82"/>
    <mergeCell ref="B12:D12"/>
    <mergeCell ref="E12:F12"/>
    <mergeCell ref="I12:J12"/>
    <mergeCell ref="B24:D24"/>
    <mergeCell ref="E24:F24"/>
    <mergeCell ref="I24:J24"/>
    <mergeCell ref="D34:F34"/>
    <mergeCell ref="H34:J34"/>
    <mergeCell ref="D68:F68"/>
    <mergeCell ref="H68:J68"/>
    <mergeCell ref="B82:D82"/>
    <mergeCell ref="E82:F82"/>
    <mergeCell ref="B101:D101"/>
    <mergeCell ref="E101:F101"/>
    <mergeCell ref="I101:J101"/>
    <mergeCell ref="D135:F135"/>
    <mergeCell ref="H135:J135"/>
    <mergeCell ref="D111:F111"/>
    <mergeCell ref="H111:J111"/>
    <mergeCell ref="C133:E133"/>
    <mergeCell ref="I126:J126"/>
    <mergeCell ref="B126:D126"/>
    <mergeCell ref="D148:F148"/>
    <mergeCell ref="H148:J148"/>
    <mergeCell ref="B114:D114"/>
    <mergeCell ref="E114:F114"/>
    <mergeCell ref="I114:J114"/>
    <mergeCell ref="D123:F123"/>
    <mergeCell ref="H123:J123"/>
    <mergeCell ref="D21:F21"/>
    <mergeCell ref="H21:J21"/>
    <mergeCell ref="B139:D139"/>
    <mergeCell ref="E139:F139"/>
    <mergeCell ref="I139:J139"/>
    <mergeCell ref="B36:D36"/>
    <mergeCell ref="E36:F36"/>
    <mergeCell ref="I36:J36"/>
    <mergeCell ref="D45:F45"/>
    <mergeCell ref="B71:D71"/>
    <mergeCell ref="E71:F71"/>
    <mergeCell ref="I71:J71"/>
    <mergeCell ref="D80:F80"/>
    <mergeCell ref="H80:J80"/>
    <mergeCell ref="B1:D1"/>
    <mergeCell ref="E1:F1"/>
    <mergeCell ref="I1:J1"/>
    <mergeCell ref="D10:F10"/>
    <mergeCell ref="H10:J10"/>
  </mergeCells>
  <phoneticPr fontId="8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成績表 (2)</vt:lpstr>
      <vt:lpstr>スコア </vt:lpstr>
      <vt:lpstr>'成績表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関西学生ゴルフ連盟</cp:lastModifiedBy>
  <cp:lastPrinted>2017-05-12T05:25:27Z</cp:lastPrinted>
  <dcterms:created xsi:type="dcterms:W3CDTF">2014-05-13T08:35:05Z</dcterms:created>
  <dcterms:modified xsi:type="dcterms:W3CDTF">2017-06-21T05:04:31Z</dcterms:modified>
</cp:coreProperties>
</file>