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65276" windowWidth="18200" windowHeight="11760" firstSheet="1" activeTab="1"/>
  </bookViews>
  <sheets>
    <sheet name="初日ドロー" sheetId="1" r:id="rId1"/>
    <sheet name="成績表" sheetId="2" r:id="rId2"/>
    <sheet name="表紙成績" sheetId="3" r:id="rId3"/>
    <sheet name="Sheet1" sheetId="4" r:id="rId4"/>
    <sheet name="2日目ドロー" sheetId="5" r:id="rId5"/>
  </sheets>
  <definedNames/>
  <calcPr fullCalcOnLoad="1"/>
</workbook>
</file>

<file path=xl/sharedStrings.xml><?xml version="1.0" encoding="utf-8"?>
<sst xmlns="http://schemas.openxmlformats.org/spreadsheetml/2006/main" count="477" uniqueCount="259">
  <si>
    <t>OUT</t>
  </si>
  <si>
    <t>IN</t>
  </si>
  <si>
    <t>関西学生ゴルフ連盟</t>
  </si>
  <si>
    <t>松田（大産）</t>
  </si>
  <si>
    <t>関西学生男子秋季２，３部校学校対抗戦</t>
  </si>
  <si>
    <t>主催</t>
  </si>
  <si>
    <t>日時</t>
  </si>
  <si>
    <t>使用コース</t>
  </si>
  <si>
    <t>競技方法</t>
  </si>
  <si>
    <t>１日１８ホールズ、２日間合計３６ホールズストロークプレー</t>
  </si>
  <si>
    <t>出場選手５名中４名の合計ストロークにより順位を決定する</t>
  </si>
  <si>
    <t>大学名</t>
  </si>
  <si>
    <t>１ｓｔ．Ｒｏｕｎｄ</t>
  </si>
  <si>
    <t>２ｎｄ．Ｒｏｕｎｄ</t>
  </si>
  <si>
    <t>Ｇ．Ｔｏｔａｌ</t>
  </si>
  <si>
    <t>ＲＡＮＫ</t>
  </si>
  <si>
    <t>龍谷大学</t>
  </si>
  <si>
    <t>京都大学</t>
  </si>
  <si>
    <t>関西大学</t>
  </si>
  <si>
    <t>滋賀大学</t>
  </si>
  <si>
    <t>流通科学大学</t>
  </si>
  <si>
    <t>神戸学院大学</t>
  </si>
  <si>
    <t>　関西学生ゴルフ連盟</t>
  </si>
  <si>
    <t>大阪経済大学</t>
  </si>
  <si>
    <t>Ｇround　Ｔｏｔａｌ</t>
  </si>
  <si>
    <t>順位</t>
  </si>
  <si>
    <t>選手</t>
  </si>
  <si>
    <t>学年</t>
  </si>
  <si>
    <t>TOTAL</t>
  </si>
  <si>
    <t>1st.total</t>
  </si>
  <si>
    <t>2nd.total</t>
  </si>
  <si>
    <t>流通科学大学</t>
  </si>
  <si>
    <t>京都産業大学</t>
  </si>
  <si>
    <t>大阪経済大学</t>
  </si>
  <si>
    <t>同志社大学</t>
  </si>
  <si>
    <t>桃山学院大学</t>
  </si>
  <si>
    <t>京都大学</t>
  </si>
  <si>
    <t>京都産業大学</t>
  </si>
  <si>
    <t>関西大学</t>
  </si>
  <si>
    <t>森田　陽太</t>
  </si>
  <si>
    <t>流通科学大学</t>
  </si>
  <si>
    <t>中濱　健汰</t>
  </si>
  <si>
    <t>楠本　祐太</t>
  </si>
  <si>
    <t>桃山学院大学</t>
  </si>
  <si>
    <t>馬場　貴義</t>
  </si>
  <si>
    <t>生島　鷹雄</t>
  </si>
  <si>
    <t>笠松　大悟</t>
  </si>
  <si>
    <t>佐藤　政博</t>
  </si>
  <si>
    <t>前原　将志</t>
  </si>
  <si>
    <t>金谷　祐大</t>
  </si>
  <si>
    <t>滋賀大学</t>
  </si>
  <si>
    <t>神戸学院大学</t>
  </si>
  <si>
    <t>林　智貴</t>
  </si>
  <si>
    <t>田邊　和志</t>
  </si>
  <si>
    <t>大崎（龍谷）</t>
  </si>
  <si>
    <t>松川（同志社）</t>
  </si>
  <si>
    <t>奥田（大産）</t>
  </si>
  <si>
    <t>松本（大経）</t>
  </si>
  <si>
    <t>森田（関大）</t>
  </si>
  <si>
    <t>市村（滋賀）</t>
  </si>
  <si>
    <t>梅田（龍谷）</t>
  </si>
  <si>
    <t>木村（同志社）</t>
  </si>
  <si>
    <t>空山（大産）</t>
  </si>
  <si>
    <t>生島（桃山）</t>
  </si>
  <si>
    <t>廣畑（大経）</t>
  </si>
  <si>
    <t>金子（大産）</t>
  </si>
  <si>
    <t>西之辻（桃山）</t>
  </si>
  <si>
    <t>若尾（関大）</t>
  </si>
  <si>
    <t>上田（滋賀）</t>
  </si>
  <si>
    <t>松村（龍谷）</t>
  </si>
  <si>
    <t>永通（大経）</t>
  </si>
  <si>
    <t>関西学生ゴルフ連盟</t>
  </si>
  <si>
    <t>OUT</t>
  </si>
  <si>
    <t>IN</t>
  </si>
  <si>
    <t>（同志社）</t>
  </si>
  <si>
    <t>（関大）</t>
  </si>
  <si>
    <t>（大産）</t>
  </si>
  <si>
    <t>（神院）</t>
  </si>
  <si>
    <t>（大経）</t>
  </si>
  <si>
    <t>（京大）</t>
  </si>
  <si>
    <t>（京産）</t>
  </si>
  <si>
    <t>（滋賀）</t>
  </si>
  <si>
    <t>（龍谷）</t>
  </si>
  <si>
    <t>平成25年度　関西学生男子秋季２，３部学校対抗戦　１日目</t>
  </si>
  <si>
    <t>鳥野　靖人</t>
  </si>
  <si>
    <t>芦沢　宗臣</t>
  </si>
  <si>
    <t>河村　唯人</t>
  </si>
  <si>
    <t>松村　大荘</t>
  </si>
  <si>
    <t>川畑　聡</t>
  </si>
  <si>
    <t>山本　匠</t>
  </si>
  <si>
    <t>蒔田　謙一</t>
  </si>
  <si>
    <t>安藤　大介</t>
  </si>
  <si>
    <t>中村　仁</t>
  </si>
  <si>
    <t>山内　浩紀</t>
  </si>
  <si>
    <t>藤井　元翔</t>
  </si>
  <si>
    <t>濱田　拓也</t>
  </si>
  <si>
    <t>中村　広喜</t>
  </si>
  <si>
    <t>山本（京産）</t>
  </si>
  <si>
    <t>麻田（京産）</t>
  </si>
  <si>
    <t>種（京産）</t>
  </si>
  <si>
    <t>牛尾（京産）</t>
  </si>
  <si>
    <t>蒔田（京産）</t>
  </si>
  <si>
    <t>田邊（神院）</t>
  </si>
  <si>
    <t>林（神院）</t>
  </si>
  <si>
    <t>藤田（神院）</t>
  </si>
  <si>
    <t>溝口（神院）</t>
  </si>
  <si>
    <t>狭間（神院）</t>
  </si>
  <si>
    <t>小西（大産）</t>
  </si>
  <si>
    <t>立石（関大）</t>
  </si>
  <si>
    <t>新井（関大）</t>
  </si>
  <si>
    <t>坂本（関大）</t>
  </si>
  <si>
    <t>安原（同志社）</t>
  </si>
  <si>
    <t>水野（同志社）</t>
  </si>
  <si>
    <t>芦沢（同志社）</t>
  </si>
  <si>
    <t>笹川（追手門）</t>
  </si>
  <si>
    <t>中島（追手門）</t>
  </si>
  <si>
    <t>大同（追手門）</t>
  </si>
  <si>
    <t>池見（追手門）</t>
  </si>
  <si>
    <t>村上（追手門）</t>
  </si>
  <si>
    <t>服部（京大）</t>
  </si>
  <si>
    <t>富田（京大）</t>
  </si>
  <si>
    <t>南（京大）</t>
  </si>
  <si>
    <t>村瀬（京大）</t>
  </si>
  <si>
    <t>笠松（京大）</t>
  </si>
  <si>
    <t>安藤（滋賀）</t>
  </si>
  <si>
    <t>中村（滋賀）</t>
  </si>
  <si>
    <t>山内（滋賀）</t>
  </si>
  <si>
    <t>浮田（流通）</t>
  </si>
  <si>
    <t>中濱（流通）</t>
  </si>
  <si>
    <t>楠本（流通）</t>
  </si>
  <si>
    <t>矢野（流通）</t>
  </si>
  <si>
    <t>溝口（流通）</t>
  </si>
  <si>
    <t>金谷（大経）</t>
  </si>
  <si>
    <t>濱田（大経）</t>
  </si>
  <si>
    <t>中村（大工）</t>
  </si>
  <si>
    <t>柳瀬（大工）</t>
  </si>
  <si>
    <t>野村（大工）</t>
  </si>
  <si>
    <t>柏原（大工）</t>
  </si>
  <si>
    <t>井上（大工）</t>
  </si>
  <si>
    <t>馬場（桃山）</t>
  </si>
  <si>
    <t>有賀（桃山）</t>
  </si>
  <si>
    <t>粟津（龍谷）</t>
  </si>
  <si>
    <t>川畑（龍谷）</t>
  </si>
  <si>
    <t>溝口　拓也</t>
  </si>
  <si>
    <t>秋山　達也</t>
  </si>
  <si>
    <t>中尾　脩平</t>
  </si>
  <si>
    <t>以上の大学が２日目に進出</t>
  </si>
  <si>
    <t>甲南大学</t>
  </si>
  <si>
    <t>芦屋大学</t>
  </si>
  <si>
    <t>滋賀県立大学</t>
  </si>
  <si>
    <t>びわこ成蹊スポーツ大学</t>
  </si>
  <si>
    <t xml:space="preserve">日野ゴルフ倶楽部    </t>
  </si>
  <si>
    <t>6436Yard Par72</t>
  </si>
  <si>
    <t>森　祐紀</t>
  </si>
  <si>
    <t>出光　祐大</t>
  </si>
  <si>
    <t>望月　森</t>
  </si>
  <si>
    <t>松田　直也</t>
  </si>
  <si>
    <t>井上　敬太</t>
  </si>
  <si>
    <t>小坂　凌太</t>
  </si>
  <si>
    <t>荒川　祐樹</t>
  </si>
  <si>
    <t>江端　将史</t>
  </si>
  <si>
    <t>足立　紘陽</t>
  </si>
  <si>
    <t>水野　眞惟智</t>
  </si>
  <si>
    <t>徳原　悠也</t>
  </si>
  <si>
    <t>デバルバガブリエレ</t>
  </si>
  <si>
    <t>桝本　哲平</t>
  </si>
  <si>
    <t>幣　陽太</t>
  </si>
  <si>
    <t>小林　竜馬</t>
  </si>
  <si>
    <t>天鷲　琢哉</t>
  </si>
  <si>
    <t>種　志栄</t>
  </si>
  <si>
    <t>加山　広大</t>
  </si>
  <si>
    <t>伊藤　司</t>
  </si>
  <si>
    <t>木田　明良</t>
  </si>
  <si>
    <t>黒部　佑介</t>
  </si>
  <si>
    <t>新井　清嵩</t>
  </si>
  <si>
    <t>宇野　幸一郎</t>
  </si>
  <si>
    <t>宮井　勇輝</t>
  </si>
  <si>
    <t>山下　将之</t>
  </si>
  <si>
    <t>寺崎　雄大</t>
  </si>
  <si>
    <t>岩崎　旦周</t>
  </si>
  <si>
    <t>長濱　修平</t>
  </si>
  <si>
    <t>寺倉　正淳</t>
  </si>
  <si>
    <t>大石　浩平</t>
  </si>
  <si>
    <t>中村　亮</t>
  </si>
  <si>
    <t>有賀　健太</t>
  </si>
  <si>
    <t>小林　生美</t>
  </si>
  <si>
    <t>大良　亮太</t>
  </si>
  <si>
    <t>三浦　力</t>
  </si>
  <si>
    <t>大平　健太郎</t>
  </si>
  <si>
    <t>斎藤　圭丞</t>
  </si>
  <si>
    <t>河田　奉貴</t>
  </si>
  <si>
    <t>黒谷　守迪</t>
  </si>
  <si>
    <t>清水　寿徳</t>
  </si>
  <si>
    <t>田中　柊也</t>
  </si>
  <si>
    <t>藤澤　光希</t>
  </si>
  <si>
    <t>藤本　実</t>
  </si>
  <si>
    <t>桑野　寛理</t>
  </si>
  <si>
    <t>竹隅　幸洋</t>
  </si>
  <si>
    <t>中西　亮太</t>
  </si>
  <si>
    <t>五味　正輝</t>
  </si>
  <si>
    <t>濵井　宥人</t>
  </si>
  <si>
    <t>稲葉　一馬</t>
  </si>
  <si>
    <t>井本　卓也</t>
  </si>
  <si>
    <t>岡部　一輝</t>
  </si>
  <si>
    <t>北村　嘉基</t>
  </si>
  <si>
    <t>真田　惣太</t>
  </si>
  <si>
    <t>田中　学</t>
  </si>
  <si>
    <t>古村　俊貴</t>
  </si>
  <si>
    <t>藤本　千貴</t>
  </si>
  <si>
    <t>久保田　健太</t>
  </si>
  <si>
    <t>滋賀県立大学</t>
  </si>
  <si>
    <t>岩田　大志</t>
  </si>
  <si>
    <t>益田　航</t>
  </si>
  <si>
    <t>勝見　康平</t>
  </si>
  <si>
    <t>野口　遼輔</t>
  </si>
  <si>
    <t>谷村　信哉</t>
  </si>
  <si>
    <t>びわこ成蹊スポーツ大学</t>
  </si>
  <si>
    <t>今江　弘樹</t>
  </si>
  <si>
    <t>木村　昌樹</t>
  </si>
  <si>
    <t>真島　健太</t>
  </si>
  <si>
    <t>綾本　紘平</t>
  </si>
  <si>
    <r>
      <t>6-6</t>
    </r>
    <r>
      <rPr>
        <sz val="11"/>
        <rFont val="ＭＳ Ｐゴシック"/>
        <family val="3"/>
      </rPr>
      <t>bにより失格</t>
    </r>
  </si>
  <si>
    <t>※</t>
  </si>
  <si>
    <t>平成26年度　関西学生男子秋季２，３部学校対抗戦　2日目</t>
  </si>
  <si>
    <t>平成26年　8月20日</t>
  </si>
  <si>
    <t>井上（甲南）</t>
  </si>
  <si>
    <t>出光（甲南）</t>
  </si>
  <si>
    <t>森（甲南）</t>
  </si>
  <si>
    <t>望月（甲南）</t>
  </si>
  <si>
    <t>荒川（甲南）</t>
  </si>
  <si>
    <t>徳原（同志社）</t>
  </si>
  <si>
    <t>鳥野（同志社）</t>
  </si>
  <si>
    <t>デバルバ（同志社）</t>
  </si>
  <si>
    <t>岩崎（関大）</t>
  </si>
  <si>
    <t>宮井（関大）</t>
  </si>
  <si>
    <t>宇野（関大）</t>
  </si>
  <si>
    <t>大良（桃山）</t>
  </si>
  <si>
    <t>小林（桃山）</t>
  </si>
  <si>
    <t>清水（流通）</t>
  </si>
  <si>
    <t>黒谷（流通）</t>
  </si>
  <si>
    <t>田中（流通）</t>
  </si>
  <si>
    <t>藤澤（流通）</t>
  </si>
  <si>
    <t>幣（龍谷）</t>
  </si>
  <si>
    <t>小林（龍谷）</t>
  </si>
  <si>
    <t>河村（龍谷）</t>
  </si>
  <si>
    <t>中村（京都）</t>
  </si>
  <si>
    <t>濱井（京都）</t>
  </si>
  <si>
    <t>五味（京都）</t>
  </si>
  <si>
    <t>笠松（京都）</t>
  </si>
  <si>
    <t>中西（京都）</t>
  </si>
  <si>
    <t>稲葉（芦屋）</t>
  </si>
  <si>
    <t>北村（芦屋）</t>
  </si>
  <si>
    <t>真田（芦屋）</t>
  </si>
  <si>
    <t>岡部（芦屋）</t>
  </si>
  <si>
    <t>田中（芦屋）</t>
  </si>
  <si>
    <t>6－6ｂにより失格</t>
  </si>
  <si>
    <t>※</t>
  </si>
  <si>
    <t>平成26年　8月　19日(晴れ）、8月　20日（晴れ）</t>
  </si>
  <si>
    <t>以上の結果より、甲南大学が568ストロークで優勝し、関西学生男子1、2部校入れ替え戦の出場権を獲得しました。　また、137ストロークで同志社大学の水野選手が最優秀選手に選ばれました。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</si>
</sst>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5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0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0" fillId="33" borderId="12" xfId="59" applyFont="1" applyFill="1" applyBorder="1" applyAlignment="1">
      <alignment horizontal="center" vertical="center" shrinkToFit="1"/>
      <protection/>
    </xf>
    <xf numFmtId="0" fontId="0" fillId="0" borderId="12" xfId="59" applyFont="1" applyFill="1" applyBorder="1" applyAlignment="1">
      <alignment horizontal="center" vertical="center" shrinkToFit="1"/>
      <protection/>
    </xf>
    <xf numFmtId="0" fontId="0" fillId="33" borderId="13" xfId="59" applyFont="1" applyFill="1" applyBorder="1" applyAlignment="1">
      <alignment horizontal="center" vertical="center" shrinkToFit="1"/>
      <protection/>
    </xf>
    <xf numFmtId="0" fontId="0" fillId="33" borderId="14" xfId="59" applyFont="1" applyFill="1" applyBorder="1" applyAlignment="1">
      <alignment horizontal="center" vertical="center" shrinkToFit="1"/>
      <protection/>
    </xf>
    <xf numFmtId="0" fontId="0" fillId="0" borderId="15" xfId="59" applyFont="1" applyBorder="1" applyAlignment="1">
      <alignment horizontal="center" vertical="center" shrinkToFit="1"/>
      <protection/>
    </xf>
    <xf numFmtId="0" fontId="0" fillId="0" borderId="12" xfId="59" applyFont="1" applyBorder="1" applyAlignment="1">
      <alignment horizontal="center" vertical="center" shrinkToFit="1"/>
      <protection/>
    </xf>
    <xf numFmtId="0" fontId="0" fillId="0" borderId="13" xfId="59" applyFont="1" applyBorder="1" applyAlignment="1">
      <alignment horizontal="center" vertical="center" shrinkToFit="1"/>
      <protection/>
    </xf>
    <xf numFmtId="0" fontId="0" fillId="0" borderId="16" xfId="59" applyFont="1" applyBorder="1" applyAlignment="1">
      <alignment horizontal="center" vertical="center" shrinkToFit="1"/>
      <protection/>
    </xf>
    <xf numFmtId="0" fontId="0" fillId="0" borderId="17" xfId="59" applyFont="1" applyBorder="1" applyAlignment="1">
      <alignment horizontal="center" vertical="center" shrinkToFit="1"/>
      <protection/>
    </xf>
    <xf numFmtId="0" fontId="0" fillId="0" borderId="18" xfId="59" applyFont="1" applyBorder="1" applyAlignment="1">
      <alignment horizontal="center" vertical="center" shrinkToFit="1"/>
      <protection/>
    </xf>
    <xf numFmtId="0" fontId="0" fillId="0" borderId="19" xfId="59" applyFont="1" applyBorder="1" applyAlignment="1">
      <alignment horizontal="center" vertical="center" shrinkToFit="1"/>
      <protection/>
    </xf>
    <xf numFmtId="0" fontId="0" fillId="0" borderId="0" xfId="59" applyFont="1" applyAlignment="1">
      <alignment horizontal="center" vertical="center" shrinkToFit="1"/>
      <protection/>
    </xf>
    <xf numFmtId="0" fontId="0" fillId="33" borderId="20" xfId="59" applyFont="1" applyFill="1" applyBorder="1" applyAlignment="1">
      <alignment horizontal="center" vertical="center" shrinkToFit="1"/>
      <protection/>
    </xf>
    <xf numFmtId="0" fontId="0" fillId="0" borderId="0" xfId="59" applyFont="1" applyBorder="1" applyAlignment="1">
      <alignment horizontal="center" vertical="center" shrinkToFit="1"/>
      <protection/>
    </xf>
    <xf numFmtId="0" fontId="0" fillId="34" borderId="0" xfId="59" applyFont="1" applyFill="1" applyBorder="1" applyAlignment="1">
      <alignment horizontal="center" vertical="center" shrinkToFit="1"/>
      <protection/>
    </xf>
    <xf numFmtId="0" fontId="0" fillId="34" borderId="0" xfId="59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>
      <alignment horizontal="center" vertical="center" shrinkToFit="1"/>
      <protection/>
    </xf>
    <xf numFmtId="0" fontId="0" fillId="33" borderId="21" xfId="59" applyFont="1" applyFill="1" applyBorder="1" applyAlignment="1">
      <alignment horizontal="center" vertical="center" shrinkToFit="1"/>
      <protection/>
    </xf>
    <xf numFmtId="0" fontId="0" fillId="33" borderId="22" xfId="59" applyFont="1" applyFill="1" applyBorder="1" applyAlignment="1">
      <alignment horizontal="center" vertical="center" shrinkToFit="1"/>
      <protection/>
    </xf>
    <xf numFmtId="0" fontId="0" fillId="0" borderId="21" xfId="59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59" applyFont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59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59" applyFont="1" applyBorder="1" applyAlignment="1">
      <alignment horizontal="center" vertical="center" shrinkToFit="1"/>
      <protection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59" applyFont="1" applyBorder="1" applyAlignment="1">
      <alignment horizontal="center" vertical="center" shrinkToFit="1"/>
      <protection/>
    </xf>
    <xf numFmtId="0" fontId="0" fillId="0" borderId="24" xfId="59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59" applyFont="1" applyBorder="1" applyAlignment="1">
      <alignment horizontal="center" vertical="center" shrinkToFit="1"/>
      <protection/>
    </xf>
    <xf numFmtId="0" fontId="0" fillId="33" borderId="12" xfId="59" applyFont="1" applyFill="1" applyBorder="1" applyAlignment="1">
      <alignment horizontal="center" vertical="center" shrinkToFit="1"/>
      <protection/>
    </xf>
    <xf numFmtId="0" fontId="0" fillId="0" borderId="0" xfId="59" applyFont="1" applyFill="1" applyBorder="1" applyAlignment="1">
      <alignment horizontal="center" vertical="center" shrinkToFit="1"/>
      <protection/>
    </xf>
    <xf numFmtId="0" fontId="0" fillId="0" borderId="0" xfId="59" applyFont="1" applyFill="1" applyBorder="1" applyAlignment="1">
      <alignment horizontal="center" shrinkToFi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33" borderId="15" xfId="59" applyFont="1" applyFill="1" applyBorder="1" applyAlignment="1">
      <alignment horizontal="center" vertical="center" shrinkToFit="1"/>
      <protection/>
    </xf>
    <xf numFmtId="0" fontId="0" fillId="33" borderId="28" xfId="59" applyFont="1" applyFill="1" applyBorder="1" applyAlignment="1">
      <alignment horizontal="center" vertical="center" shrinkToFit="1"/>
      <protection/>
    </xf>
    <xf numFmtId="0" fontId="0" fillId="33" borderId="10" xfId="59" applyFont="1" applyFill="1" applyBorder="1" applyAlignment="1">
      <alignment horizontal="center" vertical="center" shrinkToFit="1"/>
      <protection/>
    </xf>
    <xf numFmtId="0" fontId="0" fillId="0" borderId="31" xfId="0" applyFill="1" applyBorder="1" applyAlignment="1">
      <alignment horizontal="center" vertical="center"/>
    </xf>
    <xf numFmtId="0" fontId="0" fillId="33" borderId="28" xfId="59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26" xfId="59" applyFont="1" applyFill="1" applyBorder="1" applyAlignment="1">
      <alignment horizontal="center" vertical="center" shrinkToFit="1"/>
      <protection/>
    </xf>
    <xf numFmtId="0" fontId="0" fillId="0" borderId="33" xfId="59" applyFont="1" applyBorder="1" applyAlignment="1">
      <alignment horizontal="center" vertical="center" shrinkToFit="1"/>
      <protection/>
    </xf>
    <xf numFmtId="0" fontId="0" fillId="0" borderId="33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34" xfId="59" applyFont="1" applyFill="1" applyBorder="1" applyAlignment="1">
      <alignment horizontal="center" vertical="center" shrinkToFit="1"/>
      <protection/>
    </xf>
    <xf numFmtId="0" fontId="0" fillId="0" borderId="20" xfId="59" applyFont="1" applyBorder="1" applyAlignment="1">
      <alignment horizontal="center" vertical="center" shrinkToFit="1"/>
      <protection/>
    </xf>
    <xf numFmtId="0" fontId="0" fillId="33" borderId="35" xfId="59" applyFont="1" applyFill="1" applyBorder="1" applyAlignment="1">
      <alignment horizontal="center" vertical="center" shrinkToFit="1"/>
      <protection/>
    </xf>
    <xf numFmtId="0" fontId="0" fillId="0" borderId="25" xfId="59" applyFont="1" applyBorder="1" applyAlignment="1">
      <alignment horizontal="center" vertical="center" shrinkToFit="1"/>
      <protection/>
    </xf>
    <xf numFmtId="0" fontId="0" fillId="33" borderId="36" xfId="59" applyFont="1" applyFill="1" applyBorder="1" applyAlignment="1">
      <alignment horizontal="center" vertical="center" shrinkToFit="1"/>
      <protection/>
    </xf>
    <xf numFmtId="0" fontId="0" fillId="33" borderId="31" xfId="59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59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0" xfId="59" applyFont="1" applyBorder="1" applyAlignment="1">
      <alignment horizontal="center" vertical="center" shrinkToFit="1"/>
      <protection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8" xfId="59" applyFont="1" applyBorder="1" applyAlignment="1">
      <alignment horizontal="center" vertical="center" shrinkToFit="1"/>
      <protection/>
    </xf>
    <xf numFmtId="0" fontId="0" fillId="0" borderId="39" xfId="59" applyFont="1" applyBorder="1" applyAlignment="1">
      <alignment horizontal="center" vertical="center" shrinkToFit="1"/>
      <protection/>
    </xf>
    <xf numFmtId="177" fontId="1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59" applyFont="1" applyBorder="1" applyAlignment="1">
      <alignment horizontal="center" vertical="center" shrinkToFit="1"/>
      <protection/>
    </xf>
    <xf numFmtId="0" fontId="0" fillId="0" borderId="31" xfId="59" applyFont="1" applyBorder="1" applyAlignment="1">
      <alignment horizontal="center" vertical="center" shrinkToFit="1"/>
      <protection/>
    </xf>
    <xf numFmtId="0" fontId="0" fillId="0" borderId="15" xfId="59" applyFont="1" applyBorder="1" applyAlignment="1">
      <alignment horizontal="center" vertical="center" shrinkToFit="1"/>
      <protection/>
    </xf>
    <xf numFmtId="0" fontId="0" fillId="33" borderId="13" xfId="59" applyFont="1" applyFill="1" applyBorder="1" applyAlignment="1">
      <alignment horizontal="center" vertical="center" shrinkToFit="1"/>
      <protection/>
    </xf>
    <xf numFmtId="0" fontId="0" fillId="33" borderId="15" xfId="59" applyFont="1" applyFill="1" applyBorder="1" applyAlignment="1">
      <alignment horizontal="center" vertical="center" shrinkToFit="1"/>
      <protection/>
    </xf>
    <xf numFmtId="0" fontId="0" fillId="0" borderId="40" xfId="59" applyFont="1" applyBorder="1" applyAlignment="1">
      <alignment horizontal="center" vertical="center" shrinkToFit="1"/>
      <protection/>
    </xf>
    <xf numFmtId="0" fontId="0" fillId="0" borderId="41" xfId="59" applyFont="1" applyBorder="1" applyAlignment="1">
      <alignment horizontal="center" vertical="center" shrinkToFit="1"/>
      <protection/>
    </xf>
    <xf numFmtId="0" fontId="0" fillId="0" borderId="13" xfId="59" applyFont="1" applyBorder="1" applyAlignment="1">
      <alignment horizontal="center" vertical="center"/>
      <protection/>
    </xf>
    <xf numFmtId="0" fontId="0" fillId="0" borderId="31" xfId="59" applyFont="1" applyBorder="1" applyAlignment="1">
      <alignment horizontal="center" vertical="center"/>
      <protection/>
    </xf>
    <xf numFmtId="0" fontId="0" fillId="0" borderId="15" xfId="59" applyFont="1" applyBorder="1" applyAlignment="1">
      <alignment horizontal="center" vertical="center"/>
      <protection/>
    </xf>
    <xf numFmtId="0" fontId="0" fillId="0" borderId="42" xfId="59" applyFont="1" applyBorder="1" applyAlignment="1">
      <alignment horizontal="center" vertical="center"/>
      <protection/>
    </xf>
    <xf numFmtId="0" fontId="0" fillId="0" borderId="43" xfId="59" applyFont="1" applyBorder="1" applyAlignment="1">
      <alignment horizontal="center" vertical="center"/>
      <protection/>
    </xf>
    <xf numFmtId="0" fontId="0" fillId="0" borderId="44" xfId="59" applyFont="1" applyBorder="1" applyAlignment="1">
      <alignment horizontal="center" vertical="center"/>
      <protection/>
    </xf>
    <xf numFmtId="0" fontId="0" fillId="0" borderId="13" xfId="59" applyFont="1" applyBorder="1" applyAlignment="1">
      <alignment horizontal="center" vertical="center" shrinkToFit="1"/>
      <protection/>
    </xf>
    <xf numFmtId="0" fontId="0" fillId="0" borderId="15" xfId="59" applyFont="1" applyBorder="1" applyAlignment="1">
      <alignment horizontal="center" vertical="center" shrinkToFit="1"/>
      <protection/>
    </xf>
    <xf numFmtId="0" fontId="0" fillId="0" borderId="31" xfId="59" applyFont="1" applyBorder="1" applyAlignment="1">
      <alignment horizontal="center" vertical="center" shrinkToFit="1"/>
      <protection/>
    </xf>
    <xf numFmtId="0" fontId="0" fillId="0" borderId="12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center" vertical="center" shrinkToFit="1"/>
      <protection/>
    </xf>
    <xf numFmtId="0" fontId="0" fillId="0" borderId="12" xfId="59" applyFont="1" applyBorder="1" applyAlignment="1">
      <alignment horizontal="center" vertical="center" shrinkToFit="1"/>
      <protection/>
    </xf>
    <xf numFmtId="0" fontId="0" fillId="0" borderId="30" xfId="59" applyFont="1" applyBorder="1" applyAlignment="1">
      <alignment horizontal="center" vertical="center" shrinkToFit="1"/>
      <protection/>
    </xf>
    <xf numFmtId="0" fontId="0" fillId="0" borderId="27" xfId="59" applyFont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59" applyFont="1" applyBorder="1" applyAlignment="1">
      <alignment horizontal="center" vertical="center" shrinkToFit="1"/>
      <protection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2" xfId="59" applyFont="1" applyFill="1" applyBorder="1" applyAlignment="1">
      <alignment horizontal="center" vertical="center" shrinkToFit="1"/>
      <protection/>
    </xf>
    <xf numFmtId="0" fontId="0" fillId="0" borderId="30" xfId="59" applyFont="1" applyFill="1" applyBorder="1" applyAlignment="1">
      <alignment horizontal="center" vertical="center" shrinkToFit="1"/>
      <protection/>
    </xf>
    <xf numFmtId="0" fontId="0" fillId="0" borderId="28" xfId="59" applyFont="1" applyBorder="1" applyAlignment="1">
      <alignment horizontal="center" vertical="center"/>
      <protection/>
    </xf>
    <xf numFmtId="0" fontId="0" fillId="0" borderId="27" xfId="59" applyFont="1" applyBorder="1" applyAlignment="1">
      <alignment horizontal="center" vertical="center"/>
      <protection/>
    </xf>
    <xf numFmtId="0" fontId="0" fillId="0" borderId="42" xfId="59" applyFont="1" applyBorder="1" applyAlignment="1">
      <alignment horizontal="center" vertical="center" shrinkToFit="1"/>
      <protection/>
    </xf>
    <xf numFmtId="0" fontId="0" fillId="0" borderId="20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center" vertical="center"/>
      <protection/>
    </xf>
    <xf numFmtId="0" fontId="0" fillId="0" borderId="45" xfId="59" applyFont="1" applyBorder="1" applyAlignment="1">
      <alignment horizontal="center" vertical="center" shrinkToFit="1"/>
      <protection/>
    </xf>
    <xf numFmtId="176" fontId="1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176" fontId="1" fillId="0" borderId="46" xfId="0" applyNumberFormat="1" applyFont="1" applyFill="1" applyBorder="1" applyAlignment="1">
      <alignment horizontal="center" vertical="center" shrinkToFit="1"/>
    </xf>
    <xf numFmtId="176" fontId="1" fillId="0" borderId="47" xfId="0" applyNumberFormat="1" applyFont="1" applyFill="1" applyBorder="1" applyAlignment="1">
      <alignment horizontal="center" vertical="center" shrinkToFit="1"/>
    </xf>
    <xf numFmtId="176" fontId="1" fillId="0" borderId="38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Sheet1" xfId="59"/>
    <cellStyle name="普通" xfId="60"/>
    <cellStyle name="良い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zoomScale="80" zoomScaleNormal="80" workbookViewId="0" topLeftCell="A1">
      <selection activeCell="E3" sqref="E3"/>
    </sheetView>
  </sheetViews>
  <sheetFormatPr defaultColWidth="8.875" defaultRowHeight="13.5"/>
  <cols>
    <col min="1" max="1" width="5.00390625" style="0" customWidth="1"/>
    <col min="2" max="2" width="6.625" style="0" customWidth="1"/>
    <col min="3" max="6" width="12.625" style="0" customWidth="1"/>
    <col min="7" max="7" width="3.125" style="0" customWidth="1"/>
    <col min="8" max="8" width="5.125" style="0" customWidth="1"/>
    <col min="9" max="9" width="7.00390625" style="0" customWidth="1"/>
    <col min="10" max="13" width="12.625" style="0" customWidth="1"/>
  </cols>
  <sheetData>
    <row r="2" spans="1:11" ht="22.5">
      <c r="A2" s="68" t="s">
        <v>83</v>
      </c>
      <c r="J2" s="112">
        <v>41506</v>
      </c>
      <c r="K2" s="113"/>
    </row>
    <row r="3" ht="28.5" customHeight="1">
      <c r="A3" s="68"/>
    </row>
    <row r="4" spans="1:8" ht="16.5">
      <c r="A4" s="58" t="s">
        <v>72</v>
      </c>
      <c r="H4" s="58" t="s">
        <v>73</v>
      </c>
    </row>
    <row r="5" spans="1:13" ht="27" customHeight="1">
      <c r="A5" s="69">
        <v>1</v>
      </c>
      <c r="B5" s="70">
        <v>0.3236111111111111</v>
      </c>
      <c r="C5" s="3" t="s">
        <v>55</v>
      </c>
      <c r="D5" s="3" t="s">
        <v>108</v>
      </c>
      <c r="E5" s="3" t="s">
        <v>127</v>
      </c>
      <c r="G5" s="74"/>
      <c r="H5" s="75">
        <v>1</v>
      </c>
      <c r="I5" s="70">
        <v>0.3236111111111111</v>
      </c>
      <c r="J5" s="3" t="s">
        <v>56</v>
      </c>
      <c r="K5" s="2" t="s">
        <v>141</v>
      </c>
      <c r="L5" s="3" t="s">
        <v>97</v>
      </c>
      <c r="M5" s="3" t="s">
        <v>139</v>
      </c>
    </row>
    <row r="6" spans="1:13" ht="27" customHeight="1">
      <c r="A6" s="69">
        <v>2</v>
      </c>
      <c r="B6" s="70">
        <v>0.328472222222222</v>
      </c>
      <c r="C6" s="3" t="s">
        <v>111</v>
      </c>
      <c r="D6" s="3" t="s">
        <v>58</v>
      </c>
      <c r="E6" s="3" t="s">
        <v>128</v>
      </c>
      <c r="G6" s="74"/>
      <c r="H6" s="75">
        <v>2</v>
      </c>
      <c r="I6" s="70">
        <v>0.328472222222222</v>
      </c>
      <c r="J6" s="3" t="s">
        <v>62</v>
      </c>
      <c r="K6" s="2" t="s">
        <v>60</v>
      </c>
      <c r="L6" s="3" t="s">
        <v>98</v>
      </c>
      <c r="M6" s="3" t="s">
        <v>140</v>
      </c>
    </row>
    <row r="7" spans="1:13" ht="27" customHeight="1">
      <c r="A7" s="69">
        <v>3</v>
      </c>
      <c r="B7" s="70">
        <v>0.333333333333333</v>
      </c>
      <c r="C7" s="3" t="s">
        <v>112</v>
      </c>
      <c r="D7" s="3" t="s">
        <v>109</v>
      </c>
      <c r="E7" s="3" t="s">
        <v>129</v>
      </c>
      <c r="G7" s="74"/>
      <c r="H7" s="75">
        <v>3</v>
      </c>
      <c r="I7" s="70">
        <v>0.333333333333333</v>
      </c>
      <c r="J7" s="3" t="s">
        <v>65</v>
      </c>
      <c r="K7" s="2" t="s">
        <v>54</v>
      </c>
      <c r="L7" s="3" t="s">
        <v>99</v>
      </c>
      <c r="M7" s="3" t="s">
        <v>63</v>
      </c>
    </row>
    <row r="8" spans="1:13" ht="27" customHeight="1">
      <c r="A8" s="69">
        <v>4</v>
      </c>
      <c r="B8" s="70">
        <v>0.338194444444444</v>
      </c>
      <c r="C8" s="3" t="s">
        <v>113</v>
      </c>
      <c r="D8" s="3" t="s">
        <v>110</v>
      </c>
      <c r="E8" s="3" t="s">
        <v>130</v>
      </c>
      <c r="G8" s="74"/>
      <c r="H8" s="75">
        <v>4</v>
      </c>
      <c r="I8" s="70">
        <v>0.338194444444444</v>
      </c>
      <c r="J8" s="3" t="s">
        <v>107</v>
      </c>
      <c r="K8" s="2" t="s">
        <v>69</v>
      </c>
      <c r="L8" s="3" t="s">
        <v>100</v>
      </c>
      <c r="M8" s="3" t="s">
        <v>66</v>
      </c>
    </row>
    <row r="9" spans="1:12" ht="27" customHeight="1">
      <c r="A9" s="69">
        <v>5</v>
      </c>
      <c r="B9" s="70">
        <v>0.343055555555556</v>
      </c>
      <c r="C9" s="3" t="s">
        <v>61</v>
      </c>
      <c r="D9" s="3" t="s">
        <v>67</v>
      </c>
      <c r="E9" s="3" t="s">
        <v>131</v>
      </c>
      <c r="G9" s="74"/>
      <c r="H9" s="75">
        <v>5</v>
      </c>
      <c r="I9" s="70">
        <v>0.343055555555556</v>
      </c>
      <c r="J9" s="3" t="s">
        <v>3</v>
      </c>
      <c r="K9" s="2" t="s">
        <v>142</v>
      </c>
      <c r="L9" s="3" t="s">
        <v>101</v>
      </c>
    </row>
    <row r="10" spans="1:13" ht="27" customHeight="1">
      <c r="A10" s="69">
        <v>6</v>
      </c>
      <c r="B10" s="70">
        <v>0.347916666666666</v>
      </c>
      <c r="C10" s="3" t="s">
        <v>119</v>
      </c>
      <c r="D10" s="3" t="s">
        <v>132</v>
      </c>
      <c r="E10" s="3" t="s">
        <v>114</v>
      </c>
      <c r="G10" s="74"/>
      <c r="H10" s="75">
        <v>6</v>
      </c>
      <c r="I10" s="70">
        <v>0.347916666666666</v>
      </c>
      <c r="J10" s="3" t="s">
        <v>102</v>
      </c>
      <c r="K10" s="3" t="s">
        <v>59</v>
      </c>
      <c r="L10" s="3" t="s">
        <v>134</v>
      </c>
      <c r="M10" s="76"/>
    </row>
    <row r="11" spans="1:12" ht="27" customHeight="1">
      <c r="A11" s="69">
        <v>7</v>
      </c>
      <c r="B11" s="70">
        <v>0.352777777777776</v>
      </c>
      <c r="C11" s="3" t="s">
        <v>120</v>
      </c>
      <c r="D11" s="3" t="s">
        <v>133</v>
      </c>
      <c r="E11" s="3" t="s">
        <v>115</v>
      </c>
      <c r="G11" s="74"/>
      <c r="H11" s="75">
        <v>7</v>
      </c>
      <c r="I11" s="70">
        <v>0.352777777777776</v>
      </c>
      <c r="J11" s="3" t="s">
        <v>103</v>
      </c>
      <c r="K11" s="3" t="s">
        <v>124</v>
      </c>
      <c r="L11" s="3" t="s">
        <v>135</v>
      </c>
    </row>
    <row r="12" spans="1:12" ht="27" customHeight="1">
      <c r="A12" s="69">
        <v>8</v>
      </c>
      <c r="B12" s="70">
        <v>0.357638888888887</v>
      </c>
      <c r="C12" s="3" t="s">
        <v>121</v>
      </c>
      <c r="D12" s="3" t="s">
        <v>57</v>
      </c>
      <c r="E12" s="3" t="s">
        <v>116</v>
      </c>
      <c r="G12" s="74"/>
      <c r="H12" s="75">
        <v>8</v>
      </c>
      <c r="I12" s="70">
        <v>0.357638888888887</v>
      </c>
      <c r="J12" s="3" t="s">
        <v>104</v>
      </c>
      <c r="K12" s="3" t="s">
        <v>125</v>
      </c>
      <c r="L12" s="3" t="s">
        <v>136</v>
      </c>
    </row>
    <row r="13" spans="1:12" ht="27" customHeight="1">
      <c r="A13" s="69">
        <v>9</v>
      </c>
      <c r="B13" s="70">
        <v>0.362499999999998</v>
      </c>
      <c r="C13" s="3" t="s">
        <v>122</v>
      </c>
      <c r="D13" s="3" t="s">
        <v>64</v>
      </c>
      <c r="E13" s="3" t="s">
        <v>117</v>
      </c>
      <c r="G13" s="74"/>
      <c r="H13" s="75">
        <v>9</v>
      </c>
      <c r="I13" s="70">
        <v>0.362499999999998</v>
      </c>
      <c r="J13" s="3" t="s">
        <v>105</v>
      </c>
      <c r="K13" s="3" t="s">
        <v>126</v>
      </c>
      <c r="L13" s="3" t="s">
        <v>137</v>
      </c>
    </row>
    <row r="14" spans="1:12" ht="27" customHeight="1">
      <c r="A14" s="69">
        <v>10</v>
      </c>
      <c r="B14" s="70">
        <v>0.367361111111109</v>
      </c>
      <c r="C14" s="3" t="s">
        <v>123</v>
      </c>
      <c r="D14" s="3" t="s">
        <v>70</v>
      </c>
      <c r="E14" s="3" t="s">
        <v>118</v>
      </c>
      <c r="G14" s="74"/>
      <c r="H14" s="75">
        <v>10</v>
      </c>
      <c r="I14" s="70">
        <v>0.367361111111109</v>
      </c>
      <c r="J14" s="3" t="s">
        <v>106</v>
      </c>
      <c r="K14" s="3" t="s">
        <v>68</v>
      </c>
      <c r="L14" s="3" t="s">
        <v>138</v>
      </c>
    </row>
    <row r="15" spans="1:13" ht="27" customHeight="1">
      <c r="A15" s="69">
        <v>11</v>
      </c>
      <c r="B15" s="70">
        <v>0.37222222222222</v>
      </c>
      <c r="C15" s="73" t="s">
        <v>74</v>
      </c>
      <c r="D15" s="73" t="s">
        <v>74</v>
      </c>
      <c r="E15" s="73" t="s">
        <v>75</v>
      </c>
      <c r="F15" s="73" t="s">
        <v>75</v>
      </c>
      <c r="G15" s="74"/>
      <c r="H15" s="75">
        <v>11</v>
      </c>
      <c r="I15" s="70">
        <v>0.37222222222222</v>
      </c>
      <c r="J15" s="73" t="s">
        <v>76</v>
      </c>
      <c r="K15" s="73" t="s">
        <v>76</v>
      </c>
      <c r="L15" s="73" t="s">
        <v>82</v>
      </c>
      <c r="M15" s="73" t="s">
        <v>82</v>
      </c>
    </row>
    <row r="16" spans="1:13" ht="27" customHeight="1">
      <c r="A16" s="69">
        <v>12</v>
      </c>
      <c r="B16" s="70">
        <v>0.377083333333331</v>
      </c>
      <c r="C16" s="73" t="s">
        <v>80</v>
      </c>
      <c r="D16" s="73" t="s">
        <v>80</v>
      </c>
      <c r="E16" s="73" t="s">
        <v>79</v>
      </c>
      <c r="F16" s="73" t="s">
        <v>79</v>
      </c>
      <c r="G16" s="74"/>
      <c r="H16" s="75">
        <v>12</v>
      </c>
      <c r="I16" s="70">
        <v>0.377083333333331</v>
      </c>
      <c r="J16" s="73" t="s">
        <v>77</v>
      </c>
      <c r="K16" s="73" t="s">
        <v>77</v>
      </c>
      <c r="L16" s="73" t="s">
        <v>78</v>
      </c>
      <c r="M16" s="73" t="s">
        <v>78</v>
      </c>
    </row>
    <row r="17" spans="1:7" ht="27" customHeight="1">
      <c r="A17" s="69">
        <v>13</v>
      </c>
      <c r="B17" s="70">
        <v>0.381944444444442</v>
      </c>
      <c r="C17" s="73" t="s">
        <v>81</v>
      </c>
      <c r="D17" s="73" t="s">
        <v>81</v>
      </c>
      <c r="G17" s="74"/>
    </row>
    <row r="22" ht="13.5" customHeight="1"/>
    <row r="23" ht="13.5" customHeight="1"/>
  </sheetData>
  <sheetProtection/>
  <mergeCells count="1">
    <mergeCell ref="J2:K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91"/>
  <sheetViews>
    <sheetView tabSelected="1" zoomScale="85" zoomScaleNormal="85" workbookViewId="0" topLeftCell="A1">
      <selection activeCell="A1" sqref="A1"/>
    </sheetView>
  </sheetViews>
  <sheetFormatPr defaultColWidth="8.875" defaultRowHeight="13.5"/>
  <cols>
    <col min="1" max="1" width="18.625" style="1" customWidth="1"/>
    <col min="2" max="2" width="9.00390625" style="1" customWidth="1"/>
  </cols>
  <sheetData>
    <row r="2" ht="18" thickBot="1"/>
    <row r="3" spans="1:10" ht="18.75" thickBot="1" thickTop="1">
      <c r="A3" s="64" t="s">
        <v>11</v>
      </c>
      <c r="B3" s="131" t="s">
        <v>147</v>
      </c>
      <c r="C3" s="132"/>
      <c r="D3" s="132"/>
      <c r="E3" s="141" t="s">
        <v>24</v>
      </c>
      <c r="F3" s="141"/>
      <c r="G3" s="19">
        <f>SUM(D12,H12)</f>
        <v>568</v>
      </c>
      <c r="H3" s="94" t="s">
        <v>25</v>
      </c>
      <c r="I3" s="145">
        <v>1</v>
      </c>
      <c r="J3" s="134"/>
    </row>
    <row r="4" spans="1:10" ht="18.75" thickBot="1" thickTop="1">
      <c r="A4" s="91" t="s">
        <v>26</v>
      </c>
      <c r="B4" s="79" t="s">
        <v>27</v>
      </c>
      <c r="C4" s="14" t="s">
        <v>0</v>
      </c>
      <c r="D4" s="14" t="s">
        <v>1</v>
      </c>
      <c r="E4" s="14" t="s">
        <v>28</v>
      </c>
      <c r="F4" s="15"/>
      <c r="G4" s="14" t="s">
        <v>0</v>
      </c>
      <c r="H4" s="78" t="s">
        <v>1</v>
      </c>
      <c r="I4" s="17" t="s">
        <v>28</v>
      </c>
      <c r="J4" s="19"/>
    </row>
    <row r="5" spans="1:10" ht="18.75" thickBot="1" thickTop="1">
      <c r="A5" s="34" t="s">
        <v>153</v>
      </c>
      <c r="B5" s="95">
        <v>4</v>
      </c>
      <c r="C5" s="18">
        <v>35</v>
      </c>
      <c r="D5" s="19">
        <v>36</v>
      </c>
      <c r="E5" s="19">
        <f aca="true" t="shared" si="0" ref="E5:E11">C5+D5</f>
        <v>71</v>
      </c>
      <c r="F5" s="19"/>
      <c r="G5" s="19">
        <v>32</v>
      </c>
      <c r="H5" s="18">
        <v>37</v>
      </c>
      <c r="I5" s="19">
        <f>SUM(G5:H5)</f>
        <v>69</v>
      </c>
      <c r="J5" s="104"/>
    </row>
    <row r="6" spans="1:10" ht="18.75" thickBot="1" thickTop="1">
      <c r="A6" s="34" t="s">
        <v>154</v>
      </c>
      <c r="B6" s="95">
        <v>4</v>
      </c>
      <c r="C6" s="18">
        <v>34</v>
      </c>
      <c r="D6" s="19">
        <v>36</v>
      </c>
      <c r="E6" s="19">
        <f t="shared" si="0"/>
        <v>70</v>
      </c>
      <c r="F6" s="59"/>
      <c r="G6" s="19">
        <v>39</v>
      </c>
      <c r="H6" s="18">
        <v>36</v>
      </c>
      <c r="I6" s="19">
        <f aca="true" t="shared" si="1" ref="I6:I11">SUM(G6:H6)</f>
        <v>75</v>
      </c>
      <c r="J6" s="19"/>
    </row>
    <row r="7" spans="1:10" ht="18.75" thickBot="1" thickTop="1">
      <c r="A7" s="34" t="s">
        <v>155</v>
      </c>
      <c r="B7" s="95">
        <v>3</v>
      </c>
      <c r="C7" s="18">
        <v>34</v>
      </c>
      <c r="D7" s="19">
        <v>35</v>
      </c>
      <c r="E7" s="19">
        <f t="shared" si="0"/>
        <v>69</v>
      </c>
      <c r="F7" s="19"/>
      <c r="G7" s="19">
        <v>40</v>
      </c>
      <c r="H7" s="18">
        <v>38</v>
      </c>
      <c r="I7" s="19">
        <f>SUM(G7:H7)</f>
        <v>78</v>
      </c>
      <c r="J7" s="59" t="s">
        <v>222</v>
      </c>
    </row>
    <row r="8" spans="1:10" ht="18.75" thickBot="1" thickTop="1">
      <c r="A8" s="34" t="s">
        <v>156</v>
      </c>
      <c r="B8" s="95">
        <v>3</v>
      </c>
      <c r="C8" s="18">
        <v>36</v>
      </c>
      <c r="D8" s="19">
        <v>36</v>
      </c>
      <c r="E8" s="19">
        <f t="shared" si="0"/>
        <v>72</v>
      </c>
      <c r="F8" s="59" t="s">
        <v>222</v>
      </c>
      <c r="G8" s="19"/>
      <c r="H8" s="18"/>
      <c r="I8" s="19">
        <f t="shared" si="1"/>
        <v>0</v>
      </c>
      <c r="J8" s="19"/>
    </row>
    <row r="9" spans="1:10" ht="18.75" thickBot="1" thickTop="1">
      <c r="A9" s="34" t="s">
        <v>157</v>
      </c>
      <c r="B9" s="95">
        <v>2</v>
      </c>
      <c r="C9" s="18">
        <v>34</v>
      </c>
      <c r="D9" s="19">
        <v>37</v>
      </c>
      <c r="E9" s="19">
        <f t="shared" si="0"/>
        <v>71</v>
      </c>
      <c r="F9" s="19"/>
      <c r="G9" s="19">
        <v>38</v>
      </c>
      <c r="H9" s="18">
        <v>35</v>
      </c>
      <c r="I9" s="19">
        <f t="shared" si="1"/>
        <v>73</v>
      </c>
      <c r="J9" s="19"/>
    </row>
    <row r="10" spans="1:10" ht="18.75" thickBot="1" thickTop="1">
      <c r="A10" s="34" t="s">
        <v>159</v>
      </c>
      <c r="B10" s="95">
        <v>1</v>
      </c>
      <c r="C10" s="18"/>
      <c r="D10" s="19"/>
      <c r="E10" s="19">
        <f t="shared" si="0"/>
        <v>0</v>
      </c>
      <c r="F10" s="59"/>
      <c r="G10" s="19">
        <v>36</v>
      </c>
      <c r="H10" s="18">
        <v>34</v>
      </c>
      <c r="I10" s="19">
        <f t="shared" si="1"/>
        <v>70</v>
      </c>
      <c r="J10" s="60"/>
    </row>
    <row r="11" spans="1:10" ht="18.75" thickBot="1" thickTop="1">
      <c r="A11" s="34" t="s">
        <v>158</v>
      </c>
      <c r="B11" s="95">
        <v>1</v>
      </c>
      <c r="C11" s="18"/>
      <c r="D11" s="19"/>
      <c r="E11" s="19">
        <f t="shared" si="0"/>
        <v>0</v>
      </c>
      <c r="F11" s="19"/>
      <c r="G11" s="19"/>
      <c r="H11" s="18"/>
      <c r="I11" s="19">
        <f t="shared" si="1"/>
        <v>0</v>
      </c>
      <c r="J11" s="19"/>
    </row>
    <row r="12" spans="1:10" ht="18.75" thickBot="1" thickTop="1">
      <c r="A12" s="25"/>
      <c r="B12" s="25"/>
      <c r="C12" s="14" t="s">
        <v>29</v>
      </c>
      <c r="D12" s="146">
        <v>281</v>
      </c>
      <c r="E12" s="146"/>
      <c r="F12" s="146"/>
      <c r="G12" s="16" t="s">
        <v>30</v>
      </c>
      <c r="H12" s="147">
        <f>SUM(I5:I11)-MAX(I5:I11)</f>
        <v>287</v>
      </c>
      <c r="I12" s="130"/>
      <c r="J12" s="130"/>
    </row>
    <row r="13" spans="2:10" ht="18" thickTop="1">
      <c r="B13" s="28"/>
      <c r="C13" s="28"/>
      <c r="D13" s="29"/>
      <c r="E13" s="29"/>
      <c r="F13" s="29"/>
      <c r="G13" s="28"/>
      <c r="H13" s="29"/>
      <c r="I13" s="29"/>
      <c r="J13" s="29"/>
    </row>
    <row r="14" spans="1:10" ht="16.5">
      <c r="A14" s="27"/>
      <c r="B14" s="27"/>
      <c r="C14" s="30"/>
      <c r="D14" s="30"/>
      <c r="E14" s="30"/>
      <c r="F14" s="30"/>
      <c r="G14" s="30"/>
      <c r="H14" s="30"/>
      <c r="I14" s="30"/>
      <c r="J14" s="30"/>
    </row>
    <row r="15" spans="1:10" ht="18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8.75" thickBot="1" thickTop="1">
      <c r="A16" s="14" t="s">
        <v>11</v>
      </c>
      <c r="B16" s="131" t="s">
        <v>34</v>
      </c>
      <c r="C16" s="132"/>
      <c r="D16" s="132"/>
      <c r="E16" s="141" t="s">
        <v>24</v>
      </c>
      <c r="F16" s="141"/>
      <c r="G16" s="20">
        <f>SUM(D25,H25)</f>
        <v>583</v>
      </c>
      <c r="H16" s="89" t="s">
        <v>25</v>
      </c>
      <c r="I16" s="148">
        <v>2</v>
      </c>
      <c r="J16" s="134"/>
    </row>
    <row r="17" spans="1:10" ht="18.75" thickBot="1" thickTop="1">
      <c r="A17" s="14" t="s">
        <v>26</v>
      </c>
      <c r="B17" s="14" t="s">
        <v>27</v>
      </c>
      <c r="C17" s="14" t="s">
        <v>0</v>
      </c>
      <c r="D17" s="14" t="s">
        <v>1</v>
      </c>
      <c r="E17" s="14" t="s">
        <v>28</v>
      </c>
      <c r="F17" s="15"/>
      <c r="G17" s="16" t="s">
        <v>0</v>
      </c>
      <c r="H17" s="26" t="s">
        <v>1</v>
      </c>
      <c r="I17" s="16" t="s">
        <v>28</v>
      </c>
      <c r="J17" s="19"/>
    </row>
    <row r="18" spans="1:10" ht="18.75" thickBot="1" thickTop="1">
      <c r="A18" s="34" t="s">
        <v>84</v>
      </c>
      <c r="B18" s="38">
        <v>4</v>
      </c>
      <c r="C18" s="19">
        <v>38</v>
      </c>
      <c r="D18" s="19">
        <v>36</v>
      </c>
      <c r="E18" s="19">
        <f>C18+D18</f>
        <v>74</v>
      </c>
      <c r="F18" s="19"/>
      <c r="G18" s="20">
        <v>38</v>
      </c>
      <c r="H18" s="19">
        <v>38</v>
      </c>
      <c r="I18" s="20">
        <f>SUM(G18:H18)</f>
        <v>76</v>
      </c>
      <c r="J18" s="90"/>
    </row>
    <row r="19" spans="1:10" ht="18.75" thickBot="1" thickTop="1">
      <c r="A19" s="42" t="s">
        <v>160</v>
      </c>
      <c r="B19" s="38">
        <v>3</v>
      </c>
      <c r="C19" s="19"/>
      <c r="D19" s="19"/>
      <c r="E19" s="19"/>
      <c r="F19" s="59"/>
      <c r="G19" s="20"/>
      <c r="H19" s="19"/>
      <c r="I19" s="20">
        <f aca="true" t="shared" si="2" ref="I19:I24">SUM(G19:H19)</f>
        <v>0</v>
      </c>
      <c r="J19" s="19"/>
    </row>
    <row r="20" spans="1:10" ht="18.75" thickBot="1" thickTop="1">
      <c r="A20" s="41" t="s">
        <v>85</v>
      </c>
      <c r="B20" s="38">
        <v>2</v>
      </c>
      <c r="C20" s="19">
        <v>37</v>
      </c>
      <c r="D20" s="19">
        <v>32</v>
      </c>
      <c r="E20" s="19">
        <f>C20+D20</f>
        <v>69</v>
      </c>
      <c r="F20" s="19"/>
      <c r="G20" s="20">
        <v>37</v>
      </c>
      <c r="H20" s="19">
        <v>36</v>
      </c>
      <c r="I20" s="20">
        <f t="shared" si="2"/>
        <v>73</v>
      </c>
      <c r="J20" s="59"/>
    </row>
    <row r="21" spans="1:10" ht="18.75" thickBot="1" thickTop="1">
      <c r="A21" s="34" t="s">
        <v>161</v>
      </c>
      <c r="B21" s="38">
        <v>2</v>
      </c>
      <c r="C21" s="19"/>
      <c r="D21" s="19"/>
      <c r="E21" s="19"/>
      <c r="F21" s="65"/>
      <c r="G21" s="20"/>
      <c r="H21" s="19"/>
      <c r="I21" s="20">
        <f t="shared" si="2"/>
        <v>0</v>
      </c>
      <c r="J21" s="19"/>
    </row>
    <row r="22" spans="1:10" ht="18.75" thickBot="1" thickTop="1">
      <c r="A22" s="34" t="s">
        <v>162</v>
      </c>
      <c r="B22" s="39">
        <v>2</v>
      </c>
      <c r="C22" s="19">
        <v>34</v>
      </c>
      <c r="D22" s="19">
        <v>33</v>
      </c>
      <c r="E22" s="19">
        <f>C22+D22</f>
        <v>67</v>
      </c>
      <c r="F22" s="19"/>
      <c r="G22" s="20">
        <v>35</v>
      </c>
      <c r="H22" s="19">
        <v>35</v>
      </c>
      <c r="I22" s="20">
        <f t="shared" si="2"/>
        <v>70</v>
      </c>
      <c r="J22" s="19"/>
    </row>
    <row r="23" spans="1:10" ht="18.75" thickBot="1" thickTop="1">
      <c r="A23" s="34" t="s">
        <v>163</v>
      </c>
      <c r="B23" s="38">
        <v>1</v>
      </c>
      <c r="C23" s="19">
        <v>41</v>
      </c>
      <c r="D23" s="19">
        <v>37</v>
      </c>
      <c r="E23" s="19">
        <v>78</v>
      </c>
      <c r="F23" s="19"/>
      <c r="G23" s="20">
        <v>39</v>
      </c>
      <c r="H23" s="19">
        <v>37</v>
      </c>
      <c r="I23" s="20">
        <f t="shared" si="2"/>
        <v>76</v>
      </c>
      <c r="J23" s="19"/>
    </row>
    <row r="24" spans="1:10" ht="18.75" thickBot="1" thickTop="1">
      <c r="A24" s="42" t="s">
        <v>164</v>
      </c>
      <c r="B24" s="40">
        <v>1</v>
      </c>
      <c r="C24" s="19">
        <v>48</v>
      </c>
      <c r="D24" s="19">
        <v>38</v>
      </c>
      <c r="E24" s="19">
        <f>C24+D24</f>
        <v>86</v>
      </c>
      <c r="F24" s="65" t="s">
        <v>222</v>
      </c>
      <c r="G24" s="20">
        <v>40</v>
      </c>
      <c r="H24" s="19">
        <v>38</v>
      </c>
      <c r="I24" s="20">
        <f t="shared" si="2"/>
        <v>78</v>
      </c>
      <c r="J24" s="59" t="s">
        <v>256</v>
      </c>
    </row>
    <row r="25" spans="1:10" ht="18.75" thickBot="1" thickTop="1">
      <c r="A25" s="27"/>
      <c r="B25" s="36"/>
      <c r="C25" s="14" t="s">
        <v>29</v>
      </c>
      <c r="D25" s="130">
        <v>288</v>
      </c>
      <c r="E25" s="130"/>
      <c r="F25" s="130"/>
      <c r="G25" s="16" t="s">
        <v>30</v>
      </c>
      <c r="H25" s="130">
        <f>SUM(I18:I24)-MAX(I18:I24)</f>
        <v>295</v>
      </c>
      <c r="I25" s="130"/>
      <c r="J25" s="130"/>
    </row>
    <row r="26" spans="2:10" ht="18" thickTop="1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6.5"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8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8.75" thickBot="1" thickTop="1">
      <c r="A29" s="14" t="s">
        <v>11</v>
      </c>
      <c r="B29" s="114" t="s">
        <v>16</v>
      </c>
      <c r="C29" s="129"/>
      <c r="D29" s="128"/>
      <c r="E29" s="117" t="s">
        <v>24</v>
      </c>
      <c r="F29" s="118"/>
      <c r="G29" s="20">
        <f>SUM(D38,H38)</f>
        <v>633</v>
      </c>
      <c r="H29" s="14" t="s">
        <v>25</v>
      </c>
      <c r="I29" s="127">
        <v>6</v>
      </c>
      <c r="J29" s="128"/>
    </row>
    <row r="30" spans="1:10" ht="18.75" thickBot="1" thickTop="1">
      <c r="A30" s="14" t="s">
        <v>26</v>
      </c>
      <c r="B30" s="14" t="s">
        <v>27</v>
      </c>
      <c r="C30" s="14" t="s">
        <v>0</v>
      </c>
      <c r="D30" s="14" t="s">
        <v>1</v>
      </c>
      <c r="E30" s="14" t="s">
        <v>28</v>
      </c>
      <c r="F30" s="15"/>
      <c r="G30" s="16" t="s">
        <v>0</v>
      </c>
      <c r="H30" s="26" t="s">
        <v>1</v>
      </c>
      <c r="I30" s="17" t="s">
        <v>28</v>
      </c>
      <c r="J30" s="19"/>
    </row>
    <row r="31" spans="1:10" ht="18.75" thickBot="1" thickTop="1">
      <c r="A31" s="35" t="s">
        <v>86</v>
      </c>
      <c r="B31" s="35">
        <v>3</v>
      </c>
      <c r="C31" s="19">
        <v>37</v>
      </c>
      <c r="D31" s="19">
        <v>40</v>
      </c>
      <c r="E31" s="19">
        <f>C31+D31</f>
        <v>77</v>
      </c>
      <c r="F31" s="19"/>
      <c r="G31" s="20">
        <v>40</v>
      </c>
      <c r="H31" s="19">
        <v>39</v>
      </c>
      <c r="I31" s="19">
        <f>G31+H31</f>
        <v>79</v>
      </c>
      <c r="J31" s="90"/>
    </row>
    <row r="32" spans="1:10" ht="18.75" thickBot="1" thickTop="1">
      <c r="A32" s="35" t="s">
        <v>88</v>
      </c>
      <c r="B32" s="35">
        <v>2</v>
      </c>
      <c r="C32" s="19">
        <v>38</v>
      </c>
      <c r="D32" s="19">
        <v>37</v>
      </c>
      <c r="E32" s="19">
        <f>C32+D32</f>
        <v>75</v>
      </c>
      <c r="F32" s="59"/>
      <c r="G32" s="20">
        <v>38</v>
      </c>
      <c r="H32" s="19">
        <v>37</v>
      </c>
      <c r="I32" s="19">
        <f aca="true" t="shared" si="3" ref="I32:I37">SUM(G32:H32)</f>
        <v>75</v>
      </c>
      <c r="J32" s="59"/>
    </row>
    <row r="33" spans="1:10" ht="18.75" thickBot="1" thickTop="1">
      <c r="A33" s="35" t="s">
        <v>167</v>
      </c>
      <c r="B33" s="35">
        <v>2</v>
      </c>
      <c r="C33" s="19">
        <v>39</v>
      </c>
      <c r="D33" s="19">
        <v>46</v>
      </c>
      <c r="E33" s="19">
        <f>C33+D33</f>
        <v>85</v>
      </c>
      <c r="F33" s="19"/>
      <c r="G33" s="20">
        <v>42</v>
      </c>
      <c r="H33" s="19">
        <v>38</v>
      </c>
      <c r="I33" s="19">
        <f t="shared" si="3"/>
        <v>80</v>
      </c>
      <c r="J33" s="19"/>
    </row>
    <row r="34" spans="1:10" ht="18.75" thickBot="1" thickTop="1">
      <c r="A34" s="35" t="s">
        <v>166</v>
      </c>
      <c r="B34" s="35">
        <v>2</v>
      </c>
      <c r="C34" s="19">
        <v>42</v>
      </c>
      <c r="D34" s="19">
        <v>41</v>
      </c>
      <c r="E34" s="19">
        <f>C34+D34</f>
        <v>83</v>
      </c>
      <c r="F34" s="19"/>
      <c r="G34" s="20">
        <v>47</v>
      </c>
      <c r="H34" s="19">
        <v>39</v>
      </c>
      <c r="I34" s="19">
        <f t="shared" si="3"/>
        <v>86</v>
      </c>
      <c r="J34" s="59" t="s">
        <v>222</v>
      </c>
    </row>
    <row r="35" spans="1:10" ht="18.75" thickBot="1" thickTop="1">
      <c r="A35" s="35" t="s">
        <v>165</v>
      </c>
      <c r="B35" s="35">
        <v>2</v>
      </c>
      <c r="C35" s="19"/>
      <c r="D35" s="19"/>
      <c r="E35" s="19"/>
      <c r="F35" s="19"/>
      <c r="G35" s="20"/>
      <c r="H35" s="19"/>
      <c r="I35" s="19">
        <f t="shared" si="3"/>
        <v>0</v>
      </c>
      <c r="J35" s="19"/>
    </row>
    <row r="36" spans="1:10" ht="18.75" thickBot="1" thickTop="1">
      <c r="A36" s="35" t="s">
        <v>87</v>
      </c>
      <c r="B36" s="35">
        <v>2</v>
      </c>
      <c r="C36" s="19">
        <v>42</v>
      </c>
      <c r="D36" s="19">
        <v>46</v>
      </c>
      <c r="E36" s="19">
        <f>C36+D36</f>
        <v>88</v>
      </c>
      <c r="F36" s="59" t="s">
        <v>222</v>
      </c>
      <c r="G36" s="20">
        <v>39</v>
      </c>
      <c r="H36" s="19">
        <v>40</v>
      </c>
      <c r="I36" s="19">
        <f t="shared" si="3"/>
        <v>79</v>
      </c>
      <c r="J36" s="59"/>
    </row>
    <row r="37" spans="1:10" ht="18.75" thickBot="1" thickTop="1">
      <c r="A37" s="35" t="s">
        <v>168</v>
      </c>
      <c r="B37" s="35">
        <v>1</v>
      </c>
      <c r="C37" s="19"/>
      <c r="D37" s="19"/>
      <c r="E37" s="19"/>
      <c r="F37" s="19"/>
      <c r="G37" s="20"/>
      <c r="H37" s="19"/>
      <c r="I37" s="19">
        <f t="shared" si="3"/>
        <v>0</v>
      </c>
      <c r="J37" s="60"/>
    </row>
    <row r="38" spans="1:10" ht="18.75" thickBot="1" thickTop="1">
      <c r="A38" s="27"/>
      <c r="B38" s="36"/>
      <c r="C38" s="14" t="s">
        <v>29</v>
      </c>
      <c r="D38" s="121">
        <v>320</v>
      </c>
      <c r="E38" s="122"/>
      <c r="F38" s="123"/>
      <c r="G38" s="16" t="s">
        <v>30</v>
      </c>
      <c r="H38" s="121">
        <f>SUM(I31:I37)-MAX(I31:I37)</f>
        <v>313</v>
      </c>
      <c r="I38" s="122"/>
      <c r="J38" s="123"/>
    </row>
    <row r="39" spans="1:10" ht="18" thickTop="1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2:10" ht="16.5"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8" thickBot="1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8.75" thickBot="1" thickTop="1">
      <c r="A42" s="14" t="s">
        <v>11</v>
      </c>
      <c r="B42" s="114" t="s">
        <v>37</v>
      </c>
      <c r="C42" s="139"/>
      <c r="D42" s="140"/>
      <c r="E42" s="117" t="s">
        <v>24</v>
      </c>
      <c r="F42" s="140"/>
      <c r="G42" s="20">
        <f>SUM(D51,H51)</f>
        <v>338</v>
      </c>
      <c r="H42" s="93" t="s">
        <v>25</v>
      </c>
      <c r="I42" s="127">
        <v>13</v>
      </c>
      <c r="J42" s="140"/>
    </row>
    <row r="43" spans="1:10" ht="18.75" thickBot="1" thickTop="1">
      <c r="A43" s="14" t="s">
        <v>26</v>
      </c>
      <c r="B43" s="14" t="s">
        <v>27</v>
      </c>
      <c r="C43" s="14" t="s">
        <v>0</v>
      </c>
      <c r="D43" s="14" t="s">
        <v>1</v>
      </c>
      <c r="E43" s="14" t="s">
        <v>28</v>
      </c>
      <c r="F43" s="15"/>
      <c r="G43" s="16" t="s">
        <v>0</v>
      </c>
      <c r="H43" s="26" t="s">
        <v>1</v>
      </c>
      <c r="I43" s="14" t="s">
        <v>28</v>
      </c>
      <c r="J43" s="19"/>
    </row>
    <row r="44" spans="1:10" ht="18.75" thickBot="1" thickTop="1">
      <c r="A44" s="41" t="s">
        <v>169</v>
      </c>
      <c r="B44" s="38">
        <v>4</v>
      </c>
      <c r="C44" s="19">
        <v>41</v>
      </c>
      <c r="D44" s="19">
        <v>42</v>
      </c>
      <c r="E44" s="19">
        <f aca="true" t="shared" si="4" ref="E44:E50">C44+D44</f>
        <v>83</v>
      </c>
      <c r="F44" s="19"/>
      <c r="G44" s="20"/>
      <c r="H44" s="19"/>
      <c r="I44" s="19">
        <f>SUM(G44:H44)</f>
        <v>0</v>
      </c>
      <c r="J44" s="90"/>
    </row>
    <row r="45" spans="1:10" ht="18.75" thickBot="1" thickTop="1">
      <c r="A45" s="34" t="s">
        <v>89</v>
      </c>
      <c r="B45" s="40">
        <v>4</v>
      </c>
      <c r="C45" s="19">
        <v>43</v>
      </c>
      <c r="D45" s="19">
        <v>52</v>
      </c>
      <c r="E45" s="19">
        <f t="shared" si="4"/>
        <v>95</v>
      </c>
      <c r="F45" s="59" t="s">
        <v>222</v>
      </c>
      <c r="G45" s="20"/>
      <c r="H45" s="19"/>
      <c r="I45" s="19">
        <f aca="true" t="shared" si="5" ref="I45:I50">SUM(G45:H45)</f>
        <v>0</v>
      </c>
      <c r="J45" s="19"/>
    </row>
    <row r="46" spans="1:10" ht="18.75" thickBot="1" thickTop="1">
      <c r="A46" s="34" t="s">
        <v>170</v>
      </c>
      <c r="B46" s="38">
        <v>3</v>
      </c>
      <c r="C46" s="19">
        <v>45</v>
      </c>
      <c r="D46" s="19">
        <v>47</v>
      </c>
      <c r="E46" s="19">
        <f t="shared" si="4"/>
        <v>92</v>
      </c>
      <c r="F46" s="19"/>
      <c r="G46" s="20"/>
      <c r="H46" s="19"/>
      <c r="I46" s="19">
        <f t="shared" si="5"/>
        <v>0</v>
      </c>
      <c r="J46" s="19"/>
    </row>
    <row r="47" spans="1:10" ht="18.75" thickBot="1" thickTop="1">
      <c r="A47" s="34" t="s">
        <v>171</v>
      </c>
      <c r="B47" s="38">
        <v>3</v>
      </c>
      <c r="C47" s="19"/>
      <c r="D47" s="19"/>
      <c r="E47" s="19">
        <f t="shared" si="4"/>
        <v>0</v>
      </c>
      <c r="F47" s="19"/>
      <c r="G47" s="20"/>
      <c r="H47" s="19"/>
      <c r="I47" s="19">
        <f t="shared" si="5"/>
        <v>0</v>
      </c>
      <c r="J47" s="59"/>
    </row>
    <row r="48" spans="1:10" ht="18.75" thickBot="1" thickTop="1">
      <c r="A48" s="34" t="s">
        <v>172</v>
      </c>
      <c r="B48" s="38">
        <v>3</v>
      </c>
      <c r="C48" s="19"/>
      <c r="D48" s="19"/>
      <c r="E48" s="19">
        <f t="shared" si="4"/>
        <v>0</v>
      </c>
      <c r="F48" s="59"/>
      <c r="G48" s="20"/>
      <c r="H48" s="19"/>
      <c r="I48" s="19">
        <f t="shared" si="5"/>
        <v>0</v>
      </c>
      <c r="J48" s="19"/>
    </row>
    <row r="49" spans="1:10" ht="18.75" thickBot="1" thickTop="1">
      <c r="A49" s="41" t="s">
        <v>90</v>
      </c>
      <c r="B49" s="46">
        <v>2</v>
      </c>
      <c r="C49" s="19">
        <v>41</v>
      </c>
      <c r="D49" s="19">
        <v>37</v>
      </c>
      <c r="E49" s="19">
        <f t="shared" si="4"/>
        <v>78</v>
      </c>
      <c r="F49" s="19"/>
      <c r="G49" s="20"/>
      <c r="H49" s="19"/>
      <c r="I49" s="19">
        <f t="shared" si="5"/>
        <v>0</v>
      </c>
      <c r="J49" s="19"/>
    </row>
    <row r="50" spans="1:10" ht="18.75" thickBot="1" thickTop="1">
      <c r="A50" s="34" t="s">
        <v>173</v>
      </c>
      <c r="B50" s="38">
        <v>1</v>
      </c>
      <c r="C50" s="19">
        <v>41</v>
      </c>
      <c r="D50" s="19">
        <v>44</v>
      </c>
      <c r="E50" s="19">
        <f t="shared" si="4"/>
        <v>85</v>
      </c>
      <c r="F50" s="19"/>
      <c r="G50" s="20"/>
      <c r="H50" s="19"/>
      <c r="I50" s="19">
        <f t="shared" si="5"/>
        <v>0</v>
      </c>
      <c r="J50" s="60"/>
    </row>
    <row r="51" spans="1:10" ht="18.75" thickBot="1" thickTop="1">
      <c r="A51" s="27"/>
      <c r="B51" s="36"/>
      <c r="C51" s="14" t="s">
        <v>29</v>
      </c>
      <c r="D51" s="121">
        <v>338</v>
      </c>
      <c r="E51" s="139"/>
      <c r="F51" s="140"/>
      <c r="G51" s="16" t="s">
        <v>30</v>
      </c>
      <c r="H51" s="121">
        <f>SUM(I44:I50)-MAX(I44:I50)</f>
        <v>0</v>
      </c>
      <c r="I51" s="139"/>
      <c r="J51" s="140"/>
    </row>
    <row r="52" spans="1:10" ht="18" thickTop="1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6.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8" thickBot="1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8.75" thickBot="1" thickTop="1">
      <c r="A55" s="14" t="s">
        <v>11</v>
      </c>
      <c r="B55" s="131" t="s">
        <v>38</v>
      </c>
      <c r="C55" s="132"/>
      <c r="D55" s="132"/>
      <c r="E55" s="141" t="s">
        <v>24</v>
      </c>
      <c r="F55" s="141"/>
      <c r="G55" s="20">
        <f>SUM(D64,H64)</f>
        <v>591</v>
      </c>
      <c r="H55" s="14" t="s">
        <v>25</v>
      </c>
      <c r="I55" s="127">
        <v>3</v>
      </c>
      <c r="J55" s="128"/>
    </row>
    <row r="56" spans="1:10" ht="18.75" thickBot="1" thickTop="1">
      <c r="A56" s="14" t="s">
        <v>26</v>
      </c>
      <c r="B56" s="14" t="s">
        <v>27</v>
      </c>
      <c r="C56" s="14" t="s">
        <v>0</v>
      </c>
      <c r="D56" s="14" t="s">
        <v>1</v>
      </c>
      <c r="E56" s="64" t="s">
        <v>28</v>
      </c>
      <c r="F56" s="15"/>
      <c r="G56" s="16" t="s">
        <v>0</v>
      </c>
      <c r="H56" s="26" t="s">
        <v>1</v>
      </c>
      <c r="I56" s="17" t="s">
        <v>28</v>
      </c>
      <c r="J56" s="19"/>
    </row>
    <row r="57" spans="1:10" ht="18.75" thickBot="1" thickTop="1">
      <c r="A57" s="41" t="s">
        <v>174</v>
      </c>
      <c r="B57" s="19">
        <v>4</v>
      </c>
      <c r="C57" s="19">
        <v>36</v>
      </c>
      <c r="D57" s="19">
        <v>35</v>
      </c>
      <c r="E57" s="19">
        <f aca="true" t="shared" si="6" ref="E57:E63">C57+D57</f>
        <v>71</v>
      </c>
      <c r="F57" s="19"/>
      <c r="G57" s="20">
        <v>37</v>
      </c>
      <c r="H57" s="19">
        <v>36</v>
      </c>
      <c r="I57" s="19">
        <f>SUM(G57:H57)</f>
        <v>73</v>
      </c>
      <c r="J57" s="90"/>
    </row>
    <row r="58" spans="1:10" ht="18.75" thickBot="1" thickTop="1">
      <c r="A58" s="34" t="s">
        <v>39</v>
      </c>
      <c r="B58" s="19">
        <v>4</v>
      </c>
      <c r="C58" s="19">
        <v>37</v>
      </c>
      <c r="D58" s="19">
        <v>35</v>
      </c>
      <c r="E58" s="19">
        <f t="shared" si="6"/>
        <v>72</v>
      </c>
      <c r="F58" s="19"/>
      <c r="G58" s="20">
        <v>38</v>
      </c>
      <c r="H58" s="19">
        <v>39</v>
      </c>
      <c r="I58" s="19">
        <f aca="true" t="shared" si="7" ref="I58:I63">SUM(G58:H58)</f>
        <v>77</v>
      </c>
      <c r="J58" s="19"/>
    </row>
    <row r="59" spans="1:10" ht="18.75" thickBot="1" thickTop="1">
      <c r="A59" s="41" t="s">
        <v>175</v>
      </c>
      <c r="B59" s="19">
        <v>3</v>
      </c>
      <c r="C59" s="19">
        <v>36</v>
      </c>
      <c r="D59" s="19">
        <v>36</v>
      </c>
      <c r="E59" s="19">
        <f t="shared" si="6"/>
        <v>72</v>
      </c>
      <c r="F59" s="19"/>
      <c r="G59" s="20">
        <v>39</v>
      </c>
      <c r="H59" s="19">
        <v>40</v>
      </c>
      <c r="I59" s="19">
        <f t="shared" si="7"/>
        <v>79</v>
      </c>
      <c r="J59" s="19"/>
    </row>
    <row r="60" spans="1:10" ht="18.75" thickBot="1" thickTop="1">
      <c r="A60" s="34" t="s">
        <v>176</v>
      </c>
      <c r="B60" s="19">
        <v>3</v>
      </c>
      <c r="C60" s="19"/>
      <c r="D60" s="19"/>
      <c r="E60" s="19">
        <f t="shared" si="6"/>
        <v>0</v>
      </c>
      <c r="F60" s="19"/>
      <c r="G60" s="20">
        <v>42</v>
      </c>
      <c r="H60" s="19">
        <v>40</v>
      </c>
      <c r="I60" s="19">
        <f t="shared" si="7"/>
        <v>82</v>
      </c>
      <c r="J60" s="59" t="s">
        <v>222</v>
      </c>
    </row>
    <row r="61" spans="1:10" ht="18.75" thickBot="1" thickTop="1">
      <c r="A61" s="34" t="s">
        <v>177</v>
      </c>
      <c r="B61" s="19">
        <v>3</v>
      </c>
      <c r="C61" s="19">
        <v>41</v>
      </c>
      <c r="D61" s="19">
        <v>45</v>
      </c>
      <c r="E61" s="19">
        <f t="shared" si="6"/>
        <v>86</v>
      </c>
      <c r="F61" s="59" t="s">
        <v>222</v>
      </c>
      <c r="G61" s="20"/>
      <c r="H61" s="19"/>
      <c r="I61" s="19">
        <f t="shared" si="7"/>
        <v>0</v>
      </c>
      <c r="J61" s="97"/>
    </row>
    <row r="62" spans="1:10" ht="18.75" thickBot="1" thickTop="1">
      <c r="A62" s="34" t="s">
        <v>178</v>
      </c>
      <c r="B62" s="19">
        <v>2</v>
      </c>
      <c r="C62" s="19"/>
      <c r="D62" s="19"/>
      <c r="E62" s="19">
        <f t="shared" si="6"/>
        <v>0</v>
      </c>
      <c r="F62" s="19"/>
      <c r="G62" s="20"/>
      <c r="H62" s="19"/>
      <c r="I62" s="19">
        <f t="shared" si="7"/>
        <v>0</v>
      </c>
      <c r="J62" s="19"/>
    </row>
    <row r="63" spans="1:10" ht="18.75" thickBot="1" thickTop="1">
      <c r="A63" s="42" t="s">
        <v>179</v>
      </c>
      <c r="B63" s="19">
        <v>1</v>
      </c>
      <c r="C63" s="19">
        <v>38</v>
      </c>
      <c r="D63" s="19">
        <v>36</v>
      </c>
      <c r="E63" s="19">
        <f t="shared" si="6"/>
        <v>74</v>
      </c>
      <c r="F63" s="59"/>
      <c r="G63" s="20">
        <v>37</v>
      </c>
      <c r="H63" s="19">
        <v>36</v>
      </c>
      <c r="I63" s="19">
        <f t="shared" si="7"/>
        <v>73</v>
      </c>
      <c r="J63" s="19"/>
    </row>
    <row r="64" spans="1:10" ht="18.75" thickBot="1" thickTop="1">
      <c r="A64" s="27"/>
      <c r="B64" s="27"/>
      <c r="C64" s="64" t="s">
        <v>29</v>
      </c>
      <c r="D64" s="130">
        <v>289</v>
      </c>
      <c r="E64" s="130"/>
      <c r="F64" s="130"/>
      <c r="G64" s="16" t="s">
        <v>30</v>
      </c>
      <c r="H64" s="130">
        <f>SUM(I57:I63)-MAX(I57:I63)</f>
        <v>302</v>
      </c>
      <c r="I64" s="130"/>
      <c r="J64" s="130"/>
    </row>
    <row r="65" spans="1:10" ht="18" thickTop="1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8" thickBot="1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8.75" thickBot="1" thickTop="1">
      <c r="A67" s="14" t="s">
        <v>11</v>
      </c>
      <c r="B67" s="114" t="s">
        <v>50</v>
      </c>
      <c r="C67" s="129"/>
      <c r="D67" s="128"/>
      <c r="E67" s="117" t="s">
        <v>24</v>
      </c>
      <c r="F67" s="118"/>
      <c r="G67" s="20">
        <f>SUM(D76,H76)</f>
        <v>333</v>
      </c>
      <c r="H67" s="93" t="s">
        <v>25</v>
      </c>
      <c r="I67" s="127">
        <v>10</v>
      </c>
      <c r="J67" s="128"/>
    </row>
    <row r="68" spans="1:10" ht="18.75" thickBot="1" thickTop="1">
      <c r="A68" s="82" t="s">
        <v>26</v>
      </c>
      <c r="B68" s="14" t="s">
        <v>27</v>
      </c>
      <c r="C68" s="14" t="s">
        <v>0</v>
      </c>
      <c r="D68" s="14" t="s">
        <v>1</v>
      </c>
      <c r="E68" s="14" t="s">
        <v>28</v>
      </c>
      <c r="F68" s="15"/>
      <c r="G68" s="16" t="s">
        <v>0</v>
      </c>
      <c r="H68" s="26" t="s">
        <v>1</v>
      </c>
      <c r="I68" s="14" t="s">
        <v>28</v>
      </c>
      <c r="J68" s="18"/>
    </row>
    <row r="69" spans="1:10" ht="18.75" thickBot="1" thickTop="1">
      <c r="A69" s="35" t="s">
        <v>91</v>
      </c>
      <c r="B69" s="49">
        <v>4</v>
      </c>
      <c r="C69" s="19">
        <v>48</v>
      </c>
      <c r="D69" s="19">
        <v>44</v>
      </c>
      <c r="E69" s="19">
        <f aca="true" t="shared" si="8" ref="E69:E75">C69+D69</f>
        <v>92</v>
      </c>
      <c r="F69" s="59" t="s">
        <v>222</v>
      </c>
      <c r="G69" s="20"/>
      <c r="H69" s="19"/>
      <c r="I69" s="19">
        <f>SUM(G69:H69)</f>
        <v>0</v>
      </c>
      <c r="J69" s="90"/>
    </row>
    <row r="70" spans="1:10" ht="18.75" thickBot="1" thickTop="1">
      <c r="A70" s="54" t="s">
        <v>181</v>
      </c>
      <c r="B70" s="51">
        <v>4</v>
      </c>
      <c r="C70" s="19"/>
      <c r="D70" s="19"/>
      <c r="E70" s="19">
        <f t="shared" si="8"/>
        <v>0</v>
      </c>
      <c r="F70" s="19"/>
      <c r="G70" s="20"/>
      <c r="H70" s="19"/>
      <c r="I70" s="19">
        <f aca="true" t="shared" si="9" ref="I70:I75">SUM(G70:H70)</f>
        <v>0</v>
      </c>
      <c r="J70" s="19"/>
    </row>
    <row r="71" spans="1:10" ht="18.75" thickBot="1" thickTop="1">
      <c r="A71" s="35" t="s">
        <v>92</v>
      </c>
      <c r="B71" s="50">
        <v>4</v>
      </c>
      <c r="C71" s="19">
        <v>42</v>
      </c>
      <c r="D71" s="19">
        <v>39</v>
      </c>
      <c r="E71" s="19">
        <f t="shared" si="8"/>
        <v>81</v>
      </c>
      <c r="F71" s="19"/>
      <c r="G71" s="20"/>
      <c r="H71" s="19"/>
      <c r="I71" s="19">
        <f t="shared" si="9"/>
        <v>0</v>
      </c>
      <c r="J71" s="19"/>
    </row>
    <row r="72" spans="1:10" ht="18.75" thickBot="1" thickTop="1">
      <c r="A72" s="35" t="s">
        <v>180</v>
      </c>
      <c r="B72" s="51">
        <v>4</v>
      </c>
      <c r="C72" s="19"/>
      <c r="D72" s="19"/>
      <c r="E72" s="19">
        <f t="shared" si="8"/>
        <v>0</v>
      </c>
      <c r="F72" s="19"/>
      <c r="G72" s="20"/>
      <c r="H72" s="19"/>
      <c r="I72" s="19">
        <f t="shared" si="9"/>
        <v>0</v>
      </c>
      <c r="J72" s="19"/>
    </row>
    <row r="73" spans="1:10" ht="18.75" thickBot="1" thickTop="1">
      <c r="A73" s="53" t="s">
        <v>93</v>
      </c>
      <c r="B73" s="52">
        <v>4</v>
      </c>
      <c r="C73" s="19">
        <v>40</v>
      </c>
      <c r="D73" s="19">
        <v>41</v>
      </c>
      <c r="E73" s="19">
        <f t="shared" si="8"/>
        <v>81</v>
      </c>
      <c r="F73" s="19"/>
      <c r="G73" s="20"/>
      <c r="H73" s="19"/>
      <c r="I73" s="19">
        <f t="shared" si="9"/>
        <v>0</v>
      </c>
      <c r="J73" s="19"/>
    </row>
    <row r="74" spans="1:10" ht="18.75" thickBot="1" thickTop="1">
      <c r="A74" s="35" t="s">
        <v>182</v>
      </c>
      <c r="B74" s="51">
        <v>3</v>
      </c>
      <c r="C74" s="19">
        <v>45</v>
      </c>
      <c r="D74" s="19">
        <v>43</v>
      </c>
      <c r="E74" s="19">
        <f t="shared" si="8"/>
        <v>88</v>
      </c>
      <c r="F74" s="19"/>
      <c r="G74" s="20"/>
      <c r="H74" s="19"/>
      <c r="I74" s="19">
        <f t="shared" si="9"/>
        <v>0</v>
      </c>
      <c r="J74" s="59"/>
    </row>
    <row r="75" spans="1:10" ht="18.75" thickBot="1" thickTop="1">
      <c r="A75" s="54" t="s">
        <v>183</v>
      </c>
      <c r="B75" s="52">
        <v>3</v>
      </c>
      <c r="C75" s="19">
        <v>40</v>
      </c>
      <c r="D75" s="19">
        <v>43</v>
      </c>
      <c r="E75" s="19">
        <f t="shared" si="8"/>
        <v>83</v>
      </c>
      <c r="F75" s="59"/>
      <c r="G75" s="63"/>
      <c r="H75" s="19"/>
      <c r="I75" s="19">
        <f t="shared" si="9"/>
        <v>0</v>
      </c>
      <c r="J75" s="59"/>
    </row>
    <row r="76" spans="1:10" ht="18.75" thickBot="1" thickTop="1">
      <c r="A76" s="48"/>
      <c r="B76" s="43"/>
      <c r="C76" s="14" t="s">
        <v>29</v>
      </c>
      <c r="D76" s="121">
        <v>333</v>
      </c>
      <c r="E76" s="122"/>
      <c r="F76" s="123"/>
      <c r="G76" s="16" t="s">
        <v>30</v>
      </c>
      <c r="H76" s="121">
        <f>SUM(I69:I75)-MAX(I69:I75)</f>
        <v>0</v>
      </c>
      <c r="I76" s="122"/>
      <c r="J76" s="123"/>
    </row>
    <row r="77" ht="18" thickTop="1"/>
    <row r="78" spans="2:10" ht="16.5"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6.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8" thickBot="1">
      <c r="A80" s="25"/>
      <c r="B80" s="25"/>
      <c r="C80" s="25"/>
      <c r="D80" s="25"/>
      <c r="E80" s="25"/>
      <c r="F80" s="25"/>
      <c r="G80" s="25"/>
      <c r="H80" s="86"/>
      <c r="I80" s="25"/>
      <c r="J80" s="25"/>
    </row>
    <row r="81" spans="1:11" ht="18.75" thickBot="1" thickTop="1">
      <c r="A81" s="14" t="s">
        <v>11</v>
      </c>
      <c r="B81" s="131" t="s">
        <v>43</v>
      </c>
      <c r="C81" s="132" t="s">
        <v>31</v>
      </c>
      <c r="D81" s="132" t="s">
        <v>31</v>
      </c>
      <c r="E81" s="141" t="s">
        <v>24</v>
      </c>
      <c r="F81" s="141"/>
      <c r="G81" s="19">
        <f>SUM(D90,H90)</f>
        <v>654</v>
      </c>
      <c r="H81" s="85" t="s">
        <v>25</v>
      </c>
      <c r="I81" s="142">
        <v>8</v>
      </c>
      <c r="J81" s="142"/>
      <c r="K81" s="83"/>
    </row>
    <row r="82" spans="1:10" ht="18.75" thickBot="1" thickTop="1">
      <c r="A82" s="14" t="s">
        <v>26</v>
      </c>
      <c r="B82" s="14" t="s">
        <v>27</v>
      </c>
      <c r="C82" s="14" t="s">
        <v>0</v>
      </c>
      <c r="D82" s="14" t="s">
        <v>1</v>
      </c>
      <c r="E82" s="14" t="s">
        <v>28</v>
      </c>
      <c r="F82" s="15"/>
      <c r="G82" s="14" t="s">
        <v>0</v>
      </c>
      <c r="H82" s="14" t="s">
        <v>1</v>
      </c>
      <c r="I82" s="14" t="s">
        <v>28</v>
      </c>
      <c r="J82" s="19"/>
    </row>
    <row r="83" spans="1:10" ht="18.75" thickBot="1" thickTop="1">
      <c r="A83" s="42" t="s">
        <v>44</v>
      </c>
      <c r="B83" s="38">
        <v>4</v>
      </c>
      <c r="C83" s="19">
        <v>45</v>
      </c>
      <c r="D83" s="19">
        <v>42</v>
      </c>
      <c r="E83" s="19">
        <f aca="true" t="shared" si="10" ref="E83:E89">C83+D83</f>
        <v>87</v>
      </c>
      <c r="F83" s="19"/>
      <c r="G83" s="19">
        <v>43</v>
      </c>
      <c r="H83" s="18">
        <v>42</v>
      </c>
      <c r="I83" s="19">
        <f>G83+H83</f>
        <v>85</v>
      </c>
      <c r="J83" s="59"/>
    </row>
    <row r="84" spans="1:10" ht="18.75" thickBot="1" thickTop="1">
      <c r="A84" s="42" t="s">
        <v>45</v>
      </c>
      <c r="B84" s="40">
        <v>3</v>
      </c>
      <c r="C84" s="19">
        <v>38</v>
      </c>
      <c r="D84" s="19">
        <v>40</v>
      </c>
      <c r="E84" s="19">
        <f t="shared" si="10"/>
        <v>78</v>
      </c>
      <c r="F84" s="19"/>
      <c r="G84" s="19">
        <v>44</v>
      </c>
      <c r="H84" s="18">
        <v>36</v>
      </c>
      <c r="I84" s="19">
        <f>G84+H84</f>
        <v>80</v>
      </c>
      <c r="J84" s="19"/>
    </row>
    <row r="85" spans="1:10" ht="18.75" thickBot="1" thickTop="1">
      <c r="A85" s="34" t="s">
        <v>184</v>
      </c>
      <c r="B85" s="38">
        <v>2</v>
      </c>
      <c r="C85" s="19">
        <v>40</v>
      </c>
      <c r="D85" s="19">
        <v>40</v>
      </c>
      <c r="E85" s="19">
        <f t="shared" si="10"/>
        <v>80</v>
      </c>
      <c r="F85" s="19"/>
      <c r="G85" s="19">
        <v>40</v>
      </c>
      <c r="H85" s="18">
        <v>41</v>
      </c>
      <c r="I85" s="19">
        <f>G85+H85</f>
        <v>81</v>
      </c>
      <c r="J85" s="19"/>
    </row>
    <row r="86" spans="1:10" ht="18.75" thickBot="1" thickTop="1">
      <c r="A86" s="34" t="s">
        <v>94</v>
      </c>
      <c r="B86" s="61">
        <v>2</v>
      </c>
      <c r="C86" s="18">
        <v>52</v>
      </c>
      <c r="D86" s="19">
        <v>42</v>
      </c>
      <c r="E86" s="19">
        <f t="shared" si="10"/>
        <v>94</v>
      </c>
      <c r="F86" s="59" t="s">
        <v>222</v>
      </c>
      <c r="G86" s="19"/>
      <c r="H86" s="18"/>
      <c r="I86" s="19">
        <f>G86+H86</f>
        <v>0</v>
      </c>
      <c r="J86" s="19"/>
    </row>
    <row r="87" spans="1:10" ht="18.75" thickBot="1" thickTop="1">
      <c r="A87" s="34" t="s">
        <v>185</v>
      </c>
      <c r="B87" s="62">
        <v>1</v>
      </c>
      <c r="C87" s="18"/>
      <c r="D87" s="19"/>
      <c r="E87" s="19">
        <f t="shared" si="10"/>
        <v>0</v>
      </c>
      <c r="F87" s="66"/>
      <c r="G87" s="114" t="s">
        <v>255</v>
      </c>
      <c r="H87" s="129"/>
      <c r="I87" s="128"/>
      <c r="J87" s="19"/>
    </row>
    <row r="88" spans="1:10" ht="18.75" thickBot="1" thickTop="1">
      <c r="A88" s="34" t="s">
        <v>186</v>
      </c>
      <c r="B88" s="62">
        <v>1</v>
      </c>
      <c r="C88" s="18">
        <v>38</v>
      </c>
      <c r="D88" s="19">
        <v>40</v>
      </c>
      <c r="E88" s="19">
        <f t="shared" si="10"/>
        <v>78</v>
      </c>
      <c r="F88" s="19"/>
      <c r="G88" s="19">
        <v>45</v>
      </c>
      <c r="H88" s="18">
        <v>40</v>
      </c>
      <c r="I88" s="19">
        <f>G88+H88</f>
        <v>85</v>
      </c>
      <c r="J88" s="19"/>
    </row>
    <row r="89" spans="1:10" ht="18.75" thickBot="1" thickTop="1">
      <c r="A89" s="34" t="s">
        <v>187</v>
      </c>
      <c r="B89" s="62">
        <v>1</v>
      </c>
      <c r="C89" s="18"/>
      <c r="D89" s="19"/>
      <c r="E89" s="19">
        <f t="shared" si="10"/>
        <v>0</v>
      </c>
      <c r="F89" s="30"/>
      <c r="G89" s="19"/>
      <c r="H89" s="18"/>
      <c r="I89" s="19">
        <f>G89+H89</f>
        <v>0</v>
      </c>
      <c r="J89" s="19"/>
    </row>
    <row r="90" spans="1:10" ht="18.75" thickBot="1" thickTop="1">
      <c r="A90" s="27"/>
      <c r="B90" s="60"/>
      <c r="C90" s="14" t="s">
        <v>29</v>
      </c>
      <c r="D90" s="130">
        <f>E83+E84+E85+E88</f>
        <v>323</v>
      </c>
      <c r="E90" s="143"/>
      <c r="F90" s="143"/>
      <c r="G90" s="14" t="s">
        <v>30</v>
      </c>
      <c r="H90" s="144">
        <f>SUM(I83:I89)</f>
        <v>331</v>
      </c>
      <c r="I90" s="143"/>
      <c r="J90" s="143"/>
    </row>
    <row r="91" spans="5:10" ht="18" thickTop="1">
      <c r="E91" s="84"/>
      <c r="F91" s="84"/>
      <c r="G91" s="84"/>
      <c r="H91" s="84"/>
      <c r="I91" s="84"/>
      <c r="J91" s="84"/>
    </row>
    <row r="93" spans="1:10" ht="18" thickBot="1">
      <c r="A93" s="4"/>
      <c r="B93" s="4"/>
      <c r="C93" s="37"/>
      <c r="D93" s="37"/>
      <c r="E93" s="37"/>
      <c r="F93" s="37"/>
      <c r="G93" s="37"/>
      <c r="H93" s="87"/>
      <c r="I93" s="88"/>
      <c r="J93" s="88"/>
    </row>
    <row r="94" spans="1:10" ht="18.75" thickBot="1" thickTop="1">
      <c r="A94" s="14" t="s">
        <v>11</v>
      </c>
      <c r="B94" s="131" t="s">
        <v>33</v>
      </c>
      <c r="C94" s="132"/>
      <c r="D94" s="132"/>
      <c r="E94" s="141" t="s">
        <v>24</v>
      </c>
      <c r="F94" s="141"/>
      <c r="G94" s="20">
        <f>SUM(D103,H103)</f>
        <v>324</v>
      </c>
      <c r="H94" s="14" t="s">
        <v>25</v>
      </c>
      <c r="I94" s="129">
        <v>9</v>
      </c>
      <c r="J94" s="128"/>
    </row>
    <row r="95" spans="1:10" ht="18.75" thickBot="1" thickTop="1">
      <c r="A95" s="14" t="s">
        <v>26</v>
      </c>
      <c r="B95" s="14" t="s">
        <v>27</v>
      </c>
      <c r="C95" s="14" t="s">
        <v>0</v>
      </c>
      <c r="D95" s="14" t="s">
        <v>1</v>
      </c>
      <c r="E95" s="14" t="s">
        <v>28</v>
      </c>
      <c r="F95" s="15"/>
      <c r="G95" s="16" t="s">
        <v>0</v>
      </c>
      <c r="H95" s="26" t="s">
        <v>1</v>
      </c>
      <c r="I95" s="14" t="s">
        <v>28</v>
      </c>
      <c r="J95" s="18"/>
    </row>
    <row r="96" spans="1:10" ht="15.75" customHeight="1" thickBot="1" thickTop="1">
      <c r="A96" s="35" t="s">
        <v>188</v>
      </c>
      <c r="B96" s="35">
        <v>4</v>
      </c>
      <c r="C96" s="19"/>
      <c r="D96" s="19"/>
      <c r="E96" s="19">
        <f aca="true" t="shared" si="11" ref="E96:E102">C96+D96</f>
        <v>0</v>
      </c>
      <c r="F96" s="19"/>
      <c r="G96" s="20"/>
      <c r="H96" s="19"/>
      <c r="I96" s="19">
        <f>SUM(G96:H96)</f>
        <v>0</v>
      </c>
      <c r="J96" s="92"/>
    </row>
    <row r="97" spans="1:10" ht="18.75" thickBot="1" thickTop="1">
      <c r="A97" s="35" t="s">
        <v>47</v>
      </c>
      <c r="B97" s="35">
        <v>4</v>
      </c>
      <c r="C97" s="19">
        <v>49</v>
      </c>
      <c r="D97" s="19">
        <v>44</v>
      </c>
      <c r="E97" s="19">
        <f t="shared" si="11"/>
        <v>93</v>
      </c>
      <c r="F97" s="59" t="s">
        <v>222</v>
      </c>
      <c r="G97" s="20"/>
      <c r="H97" s="19"/>
      <c r="I97" s="19">
        <f aca="true" t="shared" si="12" ref="I97:I102">SUM(G97:H97)</f>
        <v>0</v>
      </c>
      <c r="J97" s="19"/>
    </row>
    <row r="98" spans="1:10" ht="18.75" thickBot="1" thickTop="1">
      <c r="A98" s="35" t="s">
        <v>49</v>
      </c>
      <c r="B98" s="35">
        <v>3</v>
      </c>
      <c r="C98" s="19">
        <v>38</v>
      </c>
      <c r="D98" s="19">
        <v>39</v>
      </c>
      <c r="E98" s="19">
        <f t="shared" si="11"/>
        <v>77</v>
      </c>
      <c r="F98" s="19"/>
      <c r="G98" s="20"/>
      <c r="H98" s="19"/>
      <c r="I98" s="19">
        <f t="shared" si="12"/>
        <v>0</v>
      </c>
      <c r="J98" s="19"/>
    </row>
    <row r="99" spans="1:10" ht="18.75" thickBot="1" thickTop="1">
      <c r="A99" s="35" t="s">
        <v>189</v>
      </c>
      <c r="B99" s="35">
        <v>3</v>
      </c>
      <c r="C99" s="19"/>
      <c r="D99" s="19"/>
      <c r="E99" s="19">
        <f t="shared" si="11"/>
        <v>0</v>
      </c>
      <c r="F99" s="59"/>
      <c r="G99" s="20"/>
      <c r="H99" s="19"/>
      <c r="I99" s="19">
        <f t="shared" si="12"/>
        <v>0</v>
      </c>
      <c r="J99" s="59"/>
    </row>
    <row r="100" spans="1:10" ht="18.75" thickBot="1" thickTop="1">
      <c r="A100" s="35" t="s">
        <v>95</v>
      </c>
      <c r="B100" s="35">
        <v>3</v>
      </c>
      <c r="C100" s="19">
        <v>36</v>
      </c>
      <c r="D100" s="19">
        <v>39</v>
      </c>
      <c r="E100" s="19">
        <f t="shared" si="11"/>
        <v>75</v>
      </c>
      <c r="F100" s="19"/>
      <c r="G100" s="19"/>
      <c r="H100" s="19"/>
      <c r="I100" s="19">
        <f t="shared" si="12"/>
        <v>0</v>
      </c>
      <c r="J100" s="59"/>
    </row>
    <row r="101" spans="1:10" ht="18.75" thickBot="1" thickTop="1">
      <c r="A101" s="35" t="s">
        <v>48</v>
      </c>
      <c r="B101" s="35">
        <v>3</v>
      </c>
      <c r="C101" s="19">
        <v>40</v>
      </c>
      <c r="D101" s="19">
        <v>41</v>
      </c>
      <c r="E101" s="19">
        <f t="shared" si="11"/>
        <v>81</v>
      </c>
      <c r="F101" s="19"/>
      <c r="G101" s="20"/>
      <c r="H101" s="19"/>
      <c r="I101" s="19">
        <f t="shared" si="12"/>
        <v>0</v>
      </c>
      <c r="J101" s="59"/>
    </row>
    <row r="102" spans="1:10" ht="18.75" thickBot="1" thickTop="1">
      <c r="A102" s="35" t="s">
        <v>190</v>
      </c>
      <c r="B102" s="34">
        <v>2</v>
      </c>
      <c r="C102" s="19">
        <v>44</v>
      </c>
      <c r="D102" s="19">
        <v>47</v>
      </c>
      <c r="E102" s="19">
        <f t="shared" si="11"/>
        <v>91</v>
      </c>
      <c r="F102" s="19"/>
      <c r="G102" s="20"/>
      <c r="H102" s="19"/>
      <c r="I102" s="19">
        <f t="shared" si="12"/>
        <v>0</v>
      </c>
      <c r="J102" s="60"/>
    </row>
    <row r="103" spans="1:10" ht="18.75" thickBot="1" thickTop="1">
      <c r="A103" s="27"/>
      <c r="B103" s="36"/>
      <c r="C103" s="14" t="s">
        <v>29</v>
      </c>
      <c r="D103" s="130">
        <v>324</v>
      </c>
      <c r="E103" s="130"/>
      <c r="F103" s="130"/>
      <c r="G103" s="16" t="s">
        <v>30</v>
      </c>
      <c r="H103" s="130">
        <f>SUM(I96:I102)-MAX(I96:I102)</f>
        <v>0</v>
      </c>
      <c r="I103" s="130"/>
      <c r="J103" s="130"/>
    </row>
    <row r="104" ht="18" thickTop="1"/>
    <row r="106" ht="18" thickBot="1"/>
    <row r="107" spans="1:10" ht="18.75" thickBot="1" thickTop="1">
      <c r="A107" s="14" t="s">
        <v>11</v>
      </c>
      <c r="B107" s="131" t="s">
        <v>40</v>
      </c>
      <c r="C107" s="132" t="s">
        <v>32</v>
      </c>
      <c r="D107" s="132" t="s">
        <v>32</v>
      </c>
      <c r="E107" s="141" t="s">
        <v>24</v>
      </c>
      <c r="F107" s="141"/>
      <c r="G107" s="20">
        <f>SUM(D116,H116)</f>
        <v>603</v>
      </c>
      <c r="H107" s="93" t="s">
        <v>25</v>
      </c>
      <c r="I107" s="127">
        <v>4</v>
      </c>
      <c r="J107" s="128"/>
    </row>
    <row r="108" spans="1:10" ht="18.75" thickBot="1" thickTop="1">
      <c r="A108" s="14" t="s">
        <v>26</v>
      </c>
      <c r="B108" s="14" t="s">
        <v>27</v>
      </c>
      <c r="C108" s="14" t="s">
        <v>0</v>
      </c>
      <c r="D108" s="14" t="s">
        <v>1</v>
      </c>
      <c r="E108" s="14" t="s">
        <v>28</v>
      </c>
      <c r="F108" s="15"/>
      <c r="G108" s="16" t="s">
        <v>0</v>
      </c>
      <c r="H108" s="26" t="s">
        <v>1</v>
      </c>
      <c r="I108" s="17" t="s">
        <v>28</v>
      </c>
      <c r="J108" s="19"/>
    </row>
    <row r="109" spans="1:10" ht="18.75" thickBot="1" thickTop="1">
      <c r="A109" s="44" t="s">
        <v>41</v>
      </c>
      <c r="B109" s="45">
        <v>4</v>
      </c>
      <c r="C109" s="19">
        <v>37</v>
      </c>
      <c r="D109" s="19">
        <v>44</v>
      </c>
      <c r="E109" s="19">
        <f aca="true" t="shared" si="13" ref="E109:E115">C109+D109</f>
        <v>81</v>
      </c>
      <c r="F109" s="59" t="s">
        <v>222</v>
      </c>
      <c r="G109" s="20"/>
      <c r="H109" s="19"/>
      <c r="I109" s="19">
        <f aca="true" t="shared" si="14" ref="I109:I115">G109+H109</f>
        <v>0</v>
      </c>
      <c r="J109" s="90"/>
    </row>
    <row r="110" spans="1:10" ht="18.75" thickBot="1" thickTop="1">
      <c r="A110" s="34" t="s">
        <v>42</v>
      </c>
      <c r="B110" s="38">
        <v>3</v>
      </c>
      <c r="C110" s="19">
        <v>40</v>
      </c>
      <c r="D110" s="19">
        <v>39</v>
      </c>
      <c r="E110" s="19">
        <f t="shared" si="13"/>
        <v>79</v>
      </c>
      <c r="F110" s="59"/>
      <c r="G110" s="20">
        <v>41</v>
      </c>
      <c r="H110" s="19">
        <v>43</v>
      </c>
      <c r="I110" s="19">
        <f t="shared" si="14"/>
        <v>84</v>
      </c>
      <c r="J110" s="19"/>
    </row>
    <row r="111" spans="1:10" ht="18.75" thickBot="1" thickTop="1">
      <c r="A111" s="34" t="s">
        <v>191</v>
      </c>
      <c r="B111" s="46">
        <v>1</v>
      </c>
      <c r="C111" s="19">
        <v>37</v>
      </c>
      <c r="D111" s="19">
        <v>34</v>
      </c>
      <c r="E111" s="19">
        <f t="shared" si="13"/>
        <v>71</v>
      </c>
      <c r="F111" s="19"/>
      <c r="G111" s="20">
        <v>33</v>
      </c>
      <c r="H111" s="19">
        <v>38</v>
      </c>
      <c r="I111" s="19">
        <f t="shared" si="14"/>
        <v>71</v>
      </c>
      <c r="J111" s="19"/>
    </row>
    <row r="112" spans="1:10" ht="18.75" thickBot="1" thickTop="1">
      <c r="A112" s="42" t="s">
        <v>192</v>
      </c>
      <c r="B112" s="47">
        <v>1</v>
      </c>
      <c r="C112" s="19">
        <v>39</v>
      </c>
      <c r="D112" s="19">
        <v>35</v>
      </c>
      <c r="E112" s="19">
        <f t="shared" si="13"/>
        <v>74</v>
      </c>
      <c r="F112" s="19"/>
      <c r="G112" s="20">
        <v>37</v>
      </c>
      <c r="H112" s="19">
        <v>37</v>
      </c>
      <c r="I112" s="19">
        <f t="shared" si="14"/>
        <v>74</v>
      </c>
      <c r="J112" s="19"/>
    </row>
    <row r="113" spans="1:10" ht="18.75" thickBot="1" thickTop="1">
      <c r="A113" s="34" t="s">
        <v>193</v>
      </c>
      <c r="B113" s="38">
        <v>1</v>
      </c>
      <c r="C113" s="19">
        <v>37</v>
      </c>
      <c r="D113" s="19">
        <v>36</v>
      </c>
      <c r="E113" s="19">
        <f t="shared" si="13"/>
        <v>73</v>
      </c>
      <c r="F113" s="19"/>
      <c r="G113" s="20">
        <v>40</v>
      </c>
      <c r="H113" s="19">
        <v>37</v>
      </c>
      <c r="I113" s="19">
        <f t="shared" si="14"/>
        <v>77</v>
      </c>
      <c r="J113" s="19"/>
    </row>
    <row r="114" spans="1:10" ht="18.75" thickBot="1" thickTop="1">
      <c r="A114" s="42" t="s">
        <v>194</v>
      </c>
      <c r="B114" s="38">
        <v>1</v>
      </c>
      <c r="C114" s="19"/>
      <c r="D114" s="19"/>
      <c r="E114" s="19">
        <f t="shared" si="13"/>
        <v>0</v>
      </c>
      <c r="F114" s="19"/>
      <c r="G114" s="20">
        <v>42</v>
      </c>
      <c r="H114" s="19">
        <v>45</v>
      </c>
      <c r="I114" s="19">
        <f t="shared" si="14"/>
        <v>87</v>
      </c>
      <c r="J114" s="59" t="s">
        <v>222</v>
      </c>
    </row>
    <row r="115" spans="1:10" ht="18.75" thickBot="1" thickTop="1">
      <c r="A115" s="42" t="s">
        <v>195</v>
      </c>
      <c r="B115" s="40">
        <v>1</v>
      </c>
      <c r="C115" s="19"/>
      <c r="D115" s="19"/>
      <c r="E115" s="19">
        <f t="shared" si="13"/>
        <v>0</v>
      </c>
      <c r="F115" s="59"/>
      <c r="G115" s="20"/>
      <c r="H115" s="19"/>
      <c r="I115" s="19">
        <f t="shared" si="14"/>
        <v>0</v>
      </c>
      <c r="J115" s="19"/>
    </row>
    <row r="116" spans="1:10" ht="18.75" thickBot="1" thickTop="1">
      <c r="A116" s="27"/>
      <c r="B116" s="27"/>
      <c r="C116" s="14" t="s">
        <v>29</v>
      </c>
      <c r="D116" s="130">
        <v>297</v>
      </c>
      <c r="E116" s="130"/>
      <c r="F116" s="130"/>
      <c r="G116" s="16" t="s">
        <v>30</v>
      </c>
      <c r="H116" s="130">
        <v>306</v>
      </c>
      <c r="I116" s="130"/>
      <c r="J116" s="130"/>
    </row>
    <row r="117" ht="18" thickTop="1"/>
    <row r="119" ht="18" thickBot="1"/>
    <row r="120" spans="1:10" ht="18.75" thickBot="1" thickTop="1">
      <c r="A120" s="14" t="s">
        <v>11</v>
      </c>
      <c r="B120" s="114" t="s">
        <v>17</v>
      </c>
      <c r="C120" s="115"/>
      <c r="D120" s="116"/>
      <c r="E120" s="117" t="s">
        <v>24</v>
      </c>
      <c r="F120" s="118"/>
      <c r="G120" s="20">
        <f>SUM(D129,H129)</f>
        <v>643</v>
      </c>
      <c r="H120" s="91" t="s">
        <v>25</v>
      </c>
      <c r="I120" s="133">
        <v>7</v>
      </c>
      <c r="J120" s="134"/>
    </row>
    <row r="121" spans="1:10" ht="18.75" thickBot="1" thickTop="1">
      <c r="A121" s="14" t="s">
        <v>26</v>
      </c>
      <c r="B121" s="14" t="s">
        <v>27</v>
      </c>
      <c r="C121" s="64" t="s">
        <v>0</v>
      </c>
      <c r="D121" s="14" t="s">
        <v>1</v>
      </c>
      <c r="E121" s="14" t="s">
        <v>28</v>
      </c>
      <c r="F121" s="15"/>
      <c r="G121" s="16" t="s">
        <v>0</v>
      </c>
      <c r="H121" s="26" t="s">
        <v>1</v>
      </c>
      <c r="I121" s="16" t="s">
        <v>28</v>
      </c>
      <c r="J121" s="19"/>
    </row>
    <row r="122" spans="1:10" ht="18.75" thickBot="1" thickTop="1">
      <c r="A122" s="42" t="s">
        <v>46</v>
      </c>
      <c r="B122" s="38">
        <v>3</v>
      </c>
      <c r="C122" s="19">
        <v>41</v>
      </c>
      <c r="D122" s="19">
        <v>40</v>
      </c>
      <c r="E122" s="19">
        <f aca="true" t="shared" si="15" ref="E122:E128">C122+D122</f>
        <v>81</v>
      </c>
      <c r="F122" s="19"/>
      <c r="G122" s="20">
        <v>37</v>
      </c>
      <c r="H122" s="19">
        <v>42</v>
      </c>
      <c r="I122" s="19">
        <f>SUM(G122:H122)</f>
        <v>79</v>
      </c>
      <c r="J122" s="90"/>
    </row>
    <row r="123" spans="1:10" ht="18.75" thickBot="1" thickTop="1">
      <c r="A123" s="42" t="s">
        <v>196</v>
      </c>
      <c r="B123" s="40">
        <v>2</v>
      </c>
      <c r="C123" s="59"/>
      <c r="D123" s="19"/>
      <c r="E123" s="19">
        <f t="shared" si="15"/>
        <v>0</v>
      </c>
      <c r="F123" s="19"/>
      <c r="G123" s="20"/>
      <c r="H123" s="19"/>
      <c r="I123" s="19">
        <f aca="true" t="shared" si="16" ref="I123:I128">SUM(G123:H123)</f>
        <v>0</v>
      </c>
      <c r="J123" s="59"/>
    </row>
    <row r="124" spans="1:10" ht="18.75" thickBot="1" thickTop="1">
      <c r="A124" s="41" t="s">
        <v>197</v>
      </c>
      <c r="B124" s="40">
        <v>2</v>
      </c>
      <c r="C124" s="19"/>
      <c r="D124" s="19"/>
      <c r="E124" s="19">
        <f t="shared" si="15"/>
        <v>0</v>
      </c>
      <c r="F124" s="59"/>
      <c r="G124" s="20"/>
      <c r="H124" s="19"/>
      <c r="I124" s="19">
        <f t="shared" si="16"/>
        <v>0</v>
      </c>
      <c r="J124" s="19"/>
    </row>
    <row r="125" spans="1:10" ht="18.75" thickBot="1" thickTop="1">
      <c r="A125" s="34" t="s">
        <v>198</v>
      </c>
      <c r="B125" s="40">
        <v>2</v>
      </c>
      <c r="C125" s="19">
        <v>48</v>
      </c>
      <c r="D125" s="19">
        <v>44</v>
      </c>
      <c r="E125" s="19">
        <f t="shared" si="15"/>
        <v>92</v>
      </c>
      <c r="F125" s="59" t="s">
        <v>222</v>
      </c>
      <c r="G125" s="20">
        <v>43</v>
      </c>
      <c r="H125" s="19">
        <v>45</v>
      </c>
      <c r="I125" s="19">
        <f t="shared" si="16"/>
        <v>88</v>
      </c>
      <c r="J125" s="59" t="s">
        <v>222</v>
      </c>
    </row>
    <row r="126" spans="1:10" ht="18.75" thickBot="1" thickTop="1">
      <c r="A126" s="42" t="s">
        <v>96</v>
      </c>
      <c r="B126" s="46">
        <v>2</v>
      </c>
      <c r="C126" s="19">
        <v>44</v>
      </c>
      <c r="D126" s="19">
        <v>42</v>
      </c>
      <c r="E126" s="19">
        <f t="shared" si="15"/>
        <v>86</v>
      </c>
      <c r="G126" s="20">
        <v>42</v>
      </c>
      <c r="H126" s="19">
        <v>45</v>
      </c>
      <c r="I126" s="19">
        <f t="shared" si="16"/>
        <v>87</v>
      </c>
      <c r="J126" s="19"/>
    </row>
    <row r="127" spans="1:10" ht="18.75" thickBot="1" thickTop="1">
      <c r="A127" s="34" t="s">
        <v>199</v>
      </c>
      <c r="B127" s="38">
        <v>1</v>
      </c>
      <c r="C127" s="19">
        <v>38</v>
      </c>
      <c r="D127" s="19">
        <v>40</v>
      </c>
      <c r="E127" s="19">
        <f t="shared" si="15"/>
        <v>78</v>
      </c>
      <c r="F127" s="19"/>
      <c r="G127" s="20">
        <v>36</v>
      </c>
      <c r="H127" s="19">
        <v>41</v>
      </c>
      <c r="I127" s="19">
        <f t="shared" si="16"/>
        <v>77</v>
      </c>
      <c r="J127" s="19"/>
    </row>
    <row r="128" spans="1:10" ht="18.75" thickBot="1" thickTop="1">
      <c r="A128" s="42" t="s">
        <v>200</v>
      </c>
      <c r="B128" s="40">
        <v>1</v>
      </c>
      <c r="C128" s="19">
        <v>38</v>
      </c>
      <c r="D128" s="19">
        <v>39</v>
      </c>
      <c r="E128" s="19">
        <f t="shared" si="15"/>
        <v>77</v>
      </c>
      <c r="F128" s="19"/>
      <c r="G128" s="20">
        <v>40</v>
      </c>
      <c r="H128" s="19">
        <v>38</v>
      </c>
      <c r="I128" s="19">
        <f t="shared" si="16"/>
        <v>78</v>
      </c>
      <c r="J128" s="92"/>
    </row>
    <row r="129" spans="1:10" ht="18.75" thickBot="1" thickTop="1">
      <c r="A129" s="27"/>
      <c r="B129" s="36"/>
      <c r="C129" s="14" t="s">
        <v>29</v>
      </c>
      <c r="D129" s="121">
        <v>322</v>
      </c>
      <c r="E129" s="122"/>
      <c r="F129" s="123"/>
      <c r="G129" s="16" t="s">
        <v>30</v>
      </c>
      <c r="H129" s="135">
        <f>SUM(I122:I128)-MAX(I122:I128)</f>
        <v>321</v>
      </c>
      <c r="I129" s="136"/>
      <c r="J129" s="137"/>
    </row>
    <row r="130" ht="18" thickTop="1"/>
    <row r="132" ht="18" thickBot="1"/>
    <row r="133" spans="1:10" ht="18.75" thickBot="1" thickTop="1">
      <c r="A133" s="14" t="s">
        <v>11</v>
      </c>
      <c r="B133" s="131" t="s">
        <v>148</v>
      </c>
      <c r="C133" s="132"/>
      <c r="D133" s="132"/>
      <c r="E133" s="141" t="s">
        <v>24</v>
      </c>
      <c r="F133" s="141"/>
      <c r="G133" s="20">
        <f>SUM(D142,H142)</f>
        <v>612</v>
      </c>
      <c r="H133" s="93" t="s">
        <v>25</v>
      </c>
      <c r="I133" s="127">
        <v>5</v>
      </c>
      <c r="J133" s="128"/>
    </row>
    <row r="134" spans="1:10" ht="18.75" thickBot="1" thickTop="1">
      <c r="A134" s="14" t="s">
        <v>26</v>
      </c>
      <c r="B134" s="14" t="s">
        <v>27</v>
      </c>
      <c r="C134" s="14" t="s">
        <v>0</v>
      </c>
      <c r="D134" s="14" t="s">
        <v>1</v>
      </c>
      <c r="E134" s="14" t="s">
        <v>28</v>
      </c>
      <c r="F134" s="15"/>
      <c r="G134" s="16" t="s">
        <v>0</v>
      </c>
      <c r="H134" s="26" t="s">
        <v>1</v>
      </c>
      <c r="I134" s="17" t="s">
        <v>28</v>
      </c>
      <c r="J134" s="19"/>
    </row>
    <row r="135" spans="1:10" ht="18.75" thickBot="1" thickTop="1">
      <c r="A135" s="41" t="s">
        <v>201</v>
      </c>
      <c r="B135" s="45">
        <v>3</v>
      </c>
      <c r="C135" s="19">
        <v>36</v>
      </c>
      <c r="D135" s="19">
        <v>36</v>
      </c>
      <c r="E135" s="19">
        <f aca="true" t="shared" si="17" ref="E135:E141">C135+D135</f>
        <v>72</v>
      </c>
      <c r="F135" s="19"/>
      <c r="G135" s="20">
        <v>37</v>
      </c>
      <c r="H135" s="19">
        <v>34</v>
      </c>
      <c r="I135" s="19">
        <f aca="true" t="shared" si="18" ref="I135:I141">G135+H135</f>
        <v>71</v>
      </c>
      <c r="J135" s="90"/>
    </row>
    <row r="136" spans="1:10" ht="18.75" thickBot="1" thickTop="1">
      <c r="A136" s="34" t="s">
        <v>202</v>
      </c>
      <c r="B136" s="47">
        <v>3</v>
      </c>
      <c r="C136" s="19"/>
      <c r="D136" s="19"/>
      <c r="E136" s="19">
        <f t="shared" si="17"/>
        <v>0</v>
      </c>
      <c r="F136" s="25"/>
      <c r="G136" s="20"/>
      <c r="H136" s="19"/>
      <c r="I136" s="19">
        <f t="shared" si="18"/>
        <v>0</v>
      </c>
      <c r="J136" s="19"/>
    </row>
    <row r="137" spans="1:10" ht="18.75" thickBot="1" thickTop="1">
      <c r="A137" s="98" t="s">
        <v>203</v>
      </c>
      <c r="B137" s="99">
        <v>2</v>
      </c>
      <c r="C137" s="18">
        <v>44</v>
      </c>
      <c r="D137" s="59">
        <v>48</v>
      </c>
      <c r="E137" s="19">
        <f t="shared" si="17"/>
        <v>92</v>
      </c>
      <c r="F137" s="59" t="s">
        <v>222</v>
      </c>
      <c r="G137" s="20">
        <v>41</v>
      </c>
      <c r="H137" s="19">
        <v>44</v>
      </c>
      <c r="I137" s="19">
        <f t="shared" si="18"/>
        <v>85</v>
      </c>
      <c r="J137" s="59" t="s">
        <v>222</v>
      </c>
    </row>
    <row r="138" spans="1:10" ht="18.75" thickBot="1" thickTop="1">
      <c r="A138" s="34" t="s">
        <v>204</v>
      </c>
      <c r="B138" s="42">
        <v>2</v>
      </c>
      <c r="C138" s="19">
        <v>36</v>
      </c>
      <c r="D138" s="19">
        <v>39</v>
      </c>
      <c r="E138" s="19">
        <f t="shared" si="17"/>
        <v>75</v>
      </c>
      <c r="F138" s="59"/>
      <c r="G138" s="20">
        <v>38</v>
      </c>
      <c r="H138" s="19">
        <v>36</v>
      </c>
      <c r="I138" s="19">
        <f t="shared" si="18"/>
        <v>74</v>
      </c>
      <c r="J138" s="19"/>
    </row>
    <row r="139" spans="1:10" ht="18.75" thickBot="1" thickTop="1">
      <c r="A139" s="34" t="s">
        <v>205</v>
      </c>
      <c r="B139" s="38">
        <v>2</v>
      </c>
      <c r="C139" s="19">
        <v>41</v>
      </c>
      <c r="D139" s="19">
        <v>38</v>
      </c>
      <c r="E139" s="19">
        <f t="shared" si="17"/>
        <v>79</v>
      </c>
      <c r="F139" s="59"/>
      <c r="G139" s="20">
        <v>40</v>
      </c>
      <c r="H139" s="19">
        <v>34</v>
      </c>
      <c r="I139" s="19">
        <f t="shared" si="18"/>
        <v>74</v>
      </c>
      <c r="J139" s="19"/>
    </row>
    <row r="140" spans="1:10" ht="18.75" thickBot="1" thickTop="1">
      <c r="A140" s="34" t="s">
        <v>206</v>
      </c>
      <c r="B140" s="38">
        <v>2</v>
      </c>
      <c r="C140" s="19">
        <v>38</v>
      </c>
      <c r="D140" s="19">
        <v>44</v>
      </c>
      <c r="E140" s="19">
        <f t="shared" si="17"/>
        <v>82</v>
      </c>
      <c r="F140" s="19"/>
      <c r="G140" s="20">
        <v>45</v>
      </c>
      <c r="H140" s="19">
        <v>40</v>
      </c>
      <c r="I140" s="19">
        <f t="shared" si="18"/>
        <v>85</v>
      </c>
      <c r="J140" s="19"/>
    </row>
    <row r="141" spans="1:10" ht="18.75" thickBot="1" thickTop="1">
      <c r="A141" s="42" t="s">
        <v>207</v>
      </c>
      <c r="B141" s="38">
        <v>1</v>
      </c>
      <c r="C141" s="19"/>
      <c r="D141" s="19"/>
      <c r="E141" s="19">
        <f t="shared" si="17"/>
        <v>0</v>
      </c>
      <c r="F141" s="19"/>
      <c r="G141" s="20"/>
      <c r="H141" s="19"/>
      <c r="I141" s="19">
        <f t="shared" si="18"/>
        <v>0</v>
      </c>
      <c r="J141" s="60"/>
    </row>
    <row r="142" spans="1:10" ht="18.75" thickBot="1" thickTop="1">
      <c r="A142" s="27"/>
      <c r="B142" s="36"/>
      <c r="C142" s="14" t="s">
        <v>29</v>
      </c>
      <c r="D142" s="130">
        <v>308</v>
      </c>
      <c r="E142" s="130"/>
      <c r="F142" s="130"/>
      <c r="G142" s="16" t="s">
        <v>30</v>
      </c>
      <c r="H142" s="130">
        <f>SUM(I135:I141)-MAX(I135:I141)</f>
        <v>304</v>
      </c>
      <c r="I142" s="130"/>
      <c r="J142" s="130"/>
    </row>
    <row r="143" ht="18" thickTop="1"/>
    <row r="145" ht="18" thickBot="1"/>
    <row r="146" spans="1:10" ht="18.75" thickBot="1" thickTop="1">
      <c r="A146" s="14" t="s">
        <v>11</v>
      </c>
      <c r="B146" s="114" t="s">
        <v>51</v>
      </c>
      <c r="C146" s="129"/>
      <c r="D146" s="128"/>
      <c r="E146" s="117" t="s">
        <v>24</v>
      </c>
      <c r="F146" s="118"/>
      <c r="G146" s="20">
        <f>SUM(D155,H155)</f>
        <v>334</v>
      </c>
      <c r="H146" s="93" t="s">
        <v>25</v>
      </c>
      <c r="I146" s="127">
        <v>12</v>
      </c>
      <c r="J146" s="128"/>
    </row>
    <row r="147" spans="1:10" ht="18.75" thickBot="1" thickTop="1">
      <c r="A147" s="14" t="s">
        <v>26</v>
      </c>
      <c r="B147" s="14" t="s">
        <v>27</v>
      </c>
      <c r="C147" s="14" t="s">
        <v>0</v>
      </c>
      <c r="D147" s="14" t="s">
        <v>1</v>
      </c>
      <c r="E147" s="14" t="s">
        <v>28</v>
      </c>
      <c r="F147" s="15"/>
      <c r="G147" s="16" t="s">
        <v>0</v>
      </c>
      <c r="H147" s="26" t="s">
        <v>1</v>
      </c>
      <c r="I147" s="16" t="s">
        <v>28</v>
      </c>
      <c r="J147" s="19"/>
    </row>
    <row r="148" spans="1:10" ht="18.75" thickBot="1" thickTop="1">
      <c r="A148" s="57" t="s">
        <v>52</v>
      </c>
      <c r="B148" s="35">
        <v>4</v>
      </c>
      <c r="C148" s="19">
        <v>42</v>
      </c>
      <c r="D148" s="19">
        <v>42</v>
      </c>
      <c r="E148" s="19">
        <f aca="true" t="shared" si="19" ref="E148:E154">C148+D148</f>
        <v>84</v>
      </c>
      <c r="F148" s="59"/>
      <c r="G148" s="20"/>
      <c r="H148" s="19"/>
      <c r="I148" s="90"/>
      <c r="J148" s="90"/>
    </row>
    <row r="149" spans="1:10" ht="18.75" thickBot="1" thickTop="1">
      <c r="A149" s="34" t="s">
        <v>144</v>
      </c>
      <c r="B149" s="53">
        <v>3</v>
      </c>
      <c r="C149" s="19"/>
      <c r="D149" s="19"/>
      <c r="E149" s="19">
        <f t="shared" si="19"/>
        <v>0</v>
      </c>
      <c r="F149" s="19"/>
      <c r="G149" s="20"/>
      <c r="H149" s="19"/>
      <c r="I149" s="19"/>
      <c r="J149" s="19"/>
    </row>
    <row r="150" spans="1:10" ht="18.75" thickBot="1" thickTop="1">
      <c r="A150" s="35" t="s">
        <v>53</v>
      </c>
      <c r="B150" s="35">
        <v>3</v>
      </c>
      <c r="C150" s="19">
        <v>42</v>
      </c>
      <c r="D150" s="19">
        <v>42</v>
      </c>
      <c r="E150" s="19">
        <f t="shared" si="19"/>
        <v>84</v>
      </c>
      <c r="G150" s="20"/>
      <c r="H150" s="19"/>
      <c r="I150" s="19"/>
      <c r="J150" s="19"/>
    </row>
    <row r="151" spans="1:10" ht="18.75" thickBot="1" thickTop="1">
      <c r="A151" s="56" t="s">
        <v>208</v>
      </c>
      <c r="B151" s="35">
        <v>3</v>
      </c>
      <c r="C151" s="19"/>
      <c r="D151" s="19"/>
      <c r="E151" s="19">
        <f t="shared" si="19"/>
        <v>0</v>
      </c>
      <c r="F151" s="59"/>
      <c r="G151" s="20"/>
      <c r="H151" s="19"/>
      <c r="I151" s="19"/>
      <c r="J151" s="19"/>
    </row>
    <row r="152" spans="1:10" ht="18.75" thickBot="1" thickTop="1">
      <c r="A152" s="34" t="s">
        <v>143</v>
      </c>
      <c r="B152" s="51">
        <v>3</v>
      </c>
      <c r="C152" s="19">
        <v>39</v>
      </c>
      <c r="D152" s="19">
        <v>42</v>
      </c>
      <c r="E152" s="19">
        <f t="shared" si="19"/>
        <v>81</v>
      </c>
      <c r="F152" s="19"/>
      <c r="G152" s="20"/>
      <c r="H152" s="19"/>
      <c r="I152" s="19"/>
      <c r="J152" s="19"/>
    </row>
    <row r="153" spans="1:10" ht="18.75" thickBot="1" thickTop="1">
      <c r="A153" s="35" t="s">
        <v>209</v>
      </c>
      <c r="B153" s="53">
        <v>2</v>
      </c>
      <c r="C153" s="19">
        <v>39</v>
      </c>
      <c r="D153" s="19">
        <v>46</v>
      </c>
      <c r="E153" s="19">
        <f t="shared" si="19"/>
        <v>85</v>
      </c>
      <c r="F153" s="19"/>
      <c r="G153" s="20"/>
      <c r="H153" s="19"/>
      <c r="I153" s="19"/>
      <c r="J153" s="19"/>
    </row>
    <row r="154" spans="1:10" ht="18.75" thickBot="1" thickTop="1">
      <c r="A154" s="34" t="s">
        <v>145</v>
      </c>
      <c r="B154" s="81">
        <v>2</v>
      </c>
      <c r="C154" s="19">
        <v>42</v>
      </c>
      <c r="D154" s="19">
        <v>46</v>
      </c>
      <c r="E154" s="19">
        <f t="shared" si="19"/>
        <v>88</v>
      </c>
      <c r="F154" s="59" t="s">
        <v>222</v>
      </c>
      <c r="G154" s="20"/>
      <c r="H154" s="19"/>
      <c r="I154" s="19"/>
      <c r="J154" s="60"/>
    </row>
    <row r="155" spans="2:10" ht="18.75" thickBot="1" thickTop="1">
      <c r="B155" s="43"/>
      <c r="C155" s="14" t="s">
        <v>29</v>
      </c>
      <c r="D155" s="121">
        <v>334</v>
      </c>
      <c r="E155" s="122"/>
      <c r="F155" s="123"/>
      <c r="G155" s="16" t="s">
        <v>30</v>
      </c>
      <c r="H155" s="121">
        <f>SUM(I148:I154)</f>
        <v>0</v>
      </c>
      <c r="I155" s="122"/>
      <c r="J155" s="123"/>
    </row>
    <row r="156" ht="18" thickTop="1"/>
    <row r="158" ht="18" thickBot="1"/>
    <row r="159" spans="1:10" ht="18.75" thickBot="1" thickTop="1">
      <c r="A159" s="79" t="s">
        <v>11</v>
      </c>
      <c r="B159" s="114" t="s">
        <v>210</v>
      </c>
      <c r="C159" s="115"/>
      <c r="D159" s="116"/>
      <c r="E159" s="117" t="s">
        <v>24</v>
      </c>
      <c r="F159" s="118"/>
      <c r="G159" s="20">
        <v>369</v>
      </c>
      <c r="H159" s="31" t="s">
        <v>25</v>
      </c>
      <c r="I159" s="138">
        <v>14</v>
      </c>
      <c r="J159" s="120"/>
    </row>
    <row r="160" spans="1:10" ht="18.75" thickBot="1" thickTop="1">
      <c r="A160" s="80" t="s">
        <v>26</v>
      </c>
      <c r="B160" s="78" t="s">
        <v>27</v>
      </c>
      <c r="C160" s="14" t="s">
        <v>0</v>
      </c>
      <c r="D160" s="14" t="s">
        <v>1</v>
      </c>
      <c r="E160" s="14" t="s">
        <v>28</v>
      </c>
      <c r="F160" s="15"/>
      <c r="G160" s="16" t="s">
        <v>0</v>
      </c>
      <c r="H160" s="32" t="s">
        <v>1</v>
      </c>
      <c r="I160" s="16" t="s">
        <v>28</v>
      </c>
      <c r="J160" s="33"/>
    </row>
    <row r="161" spans="1:10" ht="18.75" thickBot="1" thickTop="1">
      <c r="A161" s="53" t="s">
        <v>211</v>
      </c>
      <c r="B161" s="55">
        <v>4</v>
      </c>
      <c r="C161" s="19">
        <v>42</v>
      </c>
      <c r="D161" s="19">
        <v>42</v>
      </c>
      <c r="E161" s="19">
        <f>C161+D161</f>
        <v>84</v>
      </c>
      <c r="F161" s="19"/>
      <c r="G161" s="20"/>
      <c r="H161" s="21"/>
      <c r="I161" s="19"/>
      <c r="J161" s="22"/>
    </row>
    <row r="162" spans="1:10" ht="18.75" thickBot="1" thickTop="1">
      <c r="A162" s="57" t="s">
        <v>212</v>
      </c>
      <c r="B162" s="35">
        <v>4</v>
      </c>
      <c r="C162" s="19">
        <v>46</v>
      </c>
      <c r="D162" s="19">
        <v>47</v>
      </c>
      <c r="E162" s="19">
        <f>C162+D162</f>
        <v>93</v>
      </c>
      <c r="F162" s="59"/>
      <c r="G162" s="20"/>
      <c r="H162" s="21"/>
      <c r="I162" s="19"/>
      <c r="J162" s="23"/>
    </row>
    <row r="163" spans="1:10" ht="18.75" thickBot="1" thickTop="1">
      <c r="A163" s="35" t="s">
        <v>213</v>
      </c>
      <c r="B163" s="52">
        <v>2</v>
      </c>
      <c r="C163" s="114" t="s">
        <v>221</v>
      </c>
      <c r="D163" s="115"/>
      <c r="E163" s="116"/>
      <c r="F163" s="59"/>
      <c r="G163" s="20"/>
      <c r="H163" s="21"/>
      <c r="I163" s="19"/>
      <c r="J163" s="23"/>
    </row>
    <row r="164" spans="1:10" ht="18.75" thickBot="1" thickTop="1">
      <c r="A164" s="35" t="s">
        <v>214</v>
      </c>
      <c r="B164" s="51">
        <v>2</v>
      </c>
      <c r="C164" s="19">
        <v>48</v>
      </c>
      <c r="D164" s="19">
        <v>51</v>
      </c>
      <c r="E164" s="19">
        <f>C164+D164</f>
        <v>99</v>
      </c>
      <c r="F164" s="19"/>
      <c r="G164" s="20"/>
      <c r="H164" s="21"/>
      <c r="I164" s="19"/>
      <c r="J164" s="23"/>
    </row>
    <row r="165" spans="1:10" ht="18.75" thickBot="1" thickTop="1">
      <c r="A165" s="53" t="s">
        <v>215</v>
      </c>
      <c r="B165" s="52">
        <v>1</v>
      </c>
      <c r="C165" s="19">
        <v>46</v>
      </c>
      <c r="D165" s="19">
        <v>47</v>
      </c>
      <c r="E165" s="19">
        <f>C165+D165</f>
        <v>93</v>
      </c>
      <c r="F165" s="19"/>
      <c r="G165" s="20"/>
      <c r="H165" s="21"/>
      <c r="I165" s="19"/>
      <c r="J165" s="23"/>
    </row>
    <row r="166" spans="1:10" ht="18.75" thickBot="1" thickTop="1">
      <c r="A166" s="35"/>
      <c r="B166" s="51"/>
      <c r="C166" s="19"/>
      <c r="D166" s="19"/>
      <c r="E166" s="19"/>
      <c r="F166" s="19"/>
      <c r="G166" s="20"/>
      <c r="H166" s="21"/>
      <c r="I166" s="19"/>
      <c r="J166" s="23"/>
    </row>
    <row r="167" spans="1:10" ht="18.75" thickBot="1" thickTop="1">
      <c r="A167" s="54"/>
      <c r="B167" s="50"/>
      <c r="C167" s="19"/>
      <c r="D167" s="19"/>
      <c r="E167" s="19"/>
      <c r="F167" s="19"/>
      <c r="G167" s="20"/>
      <c r="H167" s="21"/>
      <c r="I167" s="19"/>
      <c r="J167" s="24"/>
    </row>
    <row r="168" spans="1:10" ht="18.75" thickBot="1" thickTop="1">
      <c r="A168" s="27"/>
      <c r="B168" s="36"/>
      <c r="C168" s="14" t="s">
        <v>29</v>
      </c>
      <c r="D168" s="121">
        <v>369</v>
      </c>
      <c r="E168" s="122"/>
      <c r="F168" s="123"/>
      <c r="G168" s="16" t="s">
        <v>30</v>
      </c>
      <c r="H168" s="124">
        <f>SUM(I161:I167)</f>
        <v>0</v>
      </c>
      <c r="I168" s="125"/>
      <c r="J168" s="126"/>
    </row>
    <row r="169" ht="18" thickTop="1"/>
    <row r="171" ht="18" thickBot="1"/>
    <row r="172" spans="1:10" ht="18.75" thickBot="1" thickTop="1">
      <c r="A172" s="14" t="s">
        <v>11</v>
      </c>
      <c r="B172" s="114" t="s">
        <v>216</v>
      </c>
      <c r="C172" s="115"/>
      <c r="D172" s="116"/>
      <c r="E172" s="117" t="s">
        <v>24</v>
      </c>
      <c r="F172" s="118"/>
      <c r="G172" s="20">
        <v>333</v>
      </c>
      <c r="H172" s="31" t="s">
        <v>25</v>
      </c>
      <c r="I172" s="119">
        <v>11</v>
      </c>
      <c r="J172" s="120"/>
    </row>
    <row r="173" spans="1:10" ht="18.75" thickBot="1" thickTop="1">
      <c r="A173" s="64" t="s">
        <v>26</v>
      </c>
      <c r="B173" s="14" t="s">
        <v>27</v>
      </c>
      <c r="C173" s="14" t="s">
        <v>0</v>
      </c>
      <c r="D173" s="14" t="s">
        <v>1</v>
      </c>
      <c r="E173" s="14" t="s">
        <v>28</v>
      </c>
      <c r="F173" s="15"/>
      <c r="G173" s="16" t="s">
        <v>0</v>
      </c>
      <c r="H173" s="32" t="s">
        <v>1</v>
      </c>
      <c r="I173" s="16" t="s">
        <v>28</v>
      </c>
      <c r="J173" s="33"/>
    </row>
    <row r="174" spans="1:10" ht="18.75" thickBot="1" thickTop="1">
      <c r="A174" s="57" t="s">
        <v>217</v>
      </c>
      <c r="B174" s="55">
        <v>3</v>
      </c>
      <c r="C174" s="19">
        <v>38</v>
      </c>
      <c r="D174" s="19">
        <v>39</v>
      </c>
      <c r="E174" s="19">
        <f>C174+D174</f>
        <v>77</v>
      </c>
      <c r="F174" s="19"/>
      <c r="G174" s="20"/>
      <c r="H174" s="21"/>
      <c r="I174" s="19"/>
      <c r="J174" s="22"/>
    </row>
    <row r="175" spans="1:10" ht="18.75" thickBot="1" thickTop="1">
      <c r="A175" s="57" t="s">
        <v>218</v>
      </c>
      <c r="B175" s="35">
        <v>3</v>
      </c>
      <c r="C175" s="19">
        <v>53</v>
      </c>
      <c r="D175" s="19">
        <v>50</v>
      </c>
      <c r="E175" s="19">
        <f>C175+D175</f>
        <v>103</v>
      </c>
      <c r="F175" s="19"/>
      <c r="G175" s="20"/>
      <c r="H175" s="21"/>
      <c r="I175" s="19"/>
      <c r="J175" s="23"/>
    </row>
    <row r="176" spans="1:10" ht="18.75" thickBot="1" thickTop="1">
      <c r="A176" s="35" t="s">
        <v>219</v>
      </c>
      <c r="B176" s="52">
        <v>2</v>
      </c>
      <c r="C176" s="19">
        <v>38</v>
      </c>
      <c r="D176" s="108">
        <v>37</v>
      </c>
      <c r="E176" s="19">
        <f>C176+D176</f>
        <v>75</v>
      </c>
      <c r="F176" s="19"/>
      <c r="G176" s="20"/>
      <c r="H176" s="21"/>
      <c r="I176" s="19"/>
      <c r="J176" s="23"/>
    </row>
    <row r="177" spans="1:10" ht="18.75" thickBot="1" thickTop="1">
      <c r="A177" s="35" t="s">
        <v>220</v>
      </c>
      <c r="B177" s="51">
        <v>1</v>
      </c>
      <c r="C177" s="63">
        <v>40</v>
      </c>
      <c r="D177" s="109">
        <v>38</v>
      </c>
      <c r="E177" s="19">
        <f>C177+D177</f>
        <v>78</v>
      </c>
      <c r="F177" s="19"/>
      <c r="G177" s="20"/>
      <c r="H177" s="21"/>
      <c r="I177" s="19"/>
      <c r="J177" s="23"/>
    </row>
    <row r="178" spans="1:10" ht="18.75" thickBot="1" thickTop="1">
      <c r="A178" s="53"/>
      <c r="B178" s="52"/>
      <c r="C178" s="19"/>
      <c r="D178" s="90"/>
      <c r="E178" s="19"/>
      <c r="F178" s="19"/>
      <c r="G178" s="20"/>
      <c r="H178" s="21"/>
      <c r="I178" s="19"/>
      <c r="J178" s="23"/>
    </row>
    <row r="179" spans="1:10" ht="18.75" thickBot="1" thickTop="1">
      <c r="A179" s="35"/>
      <c r="B179" s="51"/>
      <c r="C179" s="19"/>
      <c r="D179" s="19"/>
      <c r="E179" s="19"/>
      <c r="F179" s="19"/>
      <c r="G179" s="20"/>
      <c r="H179" s="21"/>
      <c r="I179" s="19"/>
      <c r="J179" s="23"/>
    </row>
    <row r="180" spans="1:10" ht="18.75" thickBot="1" thickTop="1">
      <c r="A180" s="54"/>
      <c r="B180" s="50"/>
      <c r="C180" s="19"/>
      <c r="D180" s="19"/>
      <c r="E180" s="19"/>
      <c r="F180" s="19"/>
      <c r="G180" s="20"/>
      <c r="H180" s="21"/>
      <c r="I180" s="19"/>
      <c r="J180" s="24"/>
    </row>
    <row r="181" spans="1:10" ht="18.75" thickBot="1" thickTop="1">
      <c r="A181" s="27"/>
      <c r="B181" s="36"/>
      <c r="C181" s="14" t="s">
        <v>29</v>
      </c>
      <c r="D181" s="121">
        <v>333</v>
      </c>
      <c r="E181" s="122"/>
      <c r="F181" s="123"/>
      <c r="G181" s="16" t="s">
        <v>30</v>
      </c>
      <c r="H181" s="124"/>
      <c r="I181" s="125"/>
      <c r="J181" s="126"/>
    </row>
    <row r="182" ht="18" thickTop="1"/>
    <row r="190" ht="16.5">
      <c r="F190" s="96"/>
    </row>
    <row r="191" ht="16.5">
      <c r="F191" s="96"/>
    </row>
  </sheetData>
  <sheetProtection/>
  <mergeCells count="72">
    <mergeCell ref="B3:D3"/>
    <mergeCell ref="E3:F3"/>
    <mergeCell ref="I3:J3"/>
    <mergeCell ref="D12:F12"/>
    <mergeCell ref="H12:J12"/>
    <mergeCell ref="B16:D16"/>
    <mergeCell ref="E16:F16"/>
    <mergeCell ref="I16:J16"/>
    <mergeCell ref="D25:F25"/>
    <mergeCell ref="H25:J25"/>
    <mergeCell ref="I81:J81"/>
    <mergeCell ref="D90:F90"/>
    <mergeCell ref="H90:J90"/>
    <mergeCell ref="B107:D107"/>
    <mergeCell ref="E107:F107"/>
    <mergeCell ref="I107:J107"/>
    <mergeCell ref="I94:J94"/>
    <mergeCell ref="H38:J38"/>
    <mergeCell ref="H142:J142"/>
    <mergeCell ref="B55:D55"/>
    <mergeCell ref="E55:F55"/>
    <mergeCell ref="I55:J55"/>
    <mergeCell ref="D64:F64"/>
    <mergeCell ref="H64:J64"/>
    <mergeCell ref="B81:D81"/>
    <mergeCell ref="E81:F81"/>
    <mergeCell ref="D116:F116"/>
    <mergeCell ref="B42:D42"/>
    <mergeCell ref="E42:F42"/>
    <mergeCell ref="I42:J42"/>
    <mergeCell ref="B133:D133"/>
    <mergeCell ref="E133:F133"/>
    <mergeCell ref="I133:J133"/>
    <mergeCell ref="H116:J116"/>
    <mergeCell ref="E94:F94"/>
    <mergeCell ref="G87:I87"/>
    <mergeCell ref="B159:D159"/>
    <mergeCell ref="E159:F159"/>
    <mergeCell ref="I159:J159"/>
    <mergeCell ref="D51:F51"/>
    <mergeCell ref="H51:J51"/>
    <mergeCell ref="B67:D67"/>
    <mergeCell ref="E67:F67"/>
    <mergeCell ref="I67:J67"/>
    <mergeCell ref="D76:F76"/>
    <mergeCell ref="H76:J76"/>
    <mergeCell ref="E146:F146"/>
    <mergeCell ref="I146:J146"/>
    <mergeCell ref="D155:F155"/>
    <mergeCell ref="H155:J155"/>
    <mergeCell ref="B120:D120"/>
    <mergeCell ref="E120:F120"/>
    <mergeCell ref="I120:J120"/>
    <mergeCell ref="D129:F129"/>
    <mergeCell ref="H129:J129"/>
    <mergeCell ref="D142:F142"/>
    <mergeCell ref="D38:F38"/>
    <mergeCell ref="I29:J29"/>
    <mergeCell ref="E29:F29"/>
    <mergeCell ref="B29:D29"/>
    <mergeCell ref="D168:F168"/>
    <mergeCell ref="H168:J168"/>
    <mergeCell ref="D103:F103"/>
    <mergeCell ref="H103:J103"/>
    <mergeCell ref="B94:D94"/>
    <mergeCell ref="B146:D146"/>
    <mergeCell ref="C163:E163"/>
    <mergeCell ref="B172:D172"/>
    <mergeCell ref="E172:F172"/>
    <mergeCell ref="I172:J172"/>
    <mergeCell ref="D181:F181"/>
    <mergeCell ref="H181:J181"/>
  </mergeCells>
  <conditionalFormatting sqref="F1">
    <cfRule type="top10" priority="1" dxfId="0" stopIfTrue="1" rank="4"/>
  </conditionalFormatting>
  <printOptions horizontalCentered="1" verticalCentered="1"/>
  <pageMargins left="1.6535433070866143" right="0.7874015748031497" top="0.6692913385826772" bottom="0.984251968503937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F1"/>
    </sheetView>
  </sheetViews>
  <sheetFormatPr defaultColWidth="8.875" defaultRowHeight="13.5"/>
  <cols>
    <col min="1" max="1" width="32.125" style="0" customWidth="1"/>
    <col min="2" max="4" width="10.125" style="1" customWidth="1"/>
    <col min="5" max="5" width="8.625" style="1" customWidth="1"/>
    <col min="6" max="6" width="42.50390625" style="0" customWidth="1"/>
  </cols>
  <sheetData>
    <row r="1" spans="1:6" ht="27.75">
      <c r="A1" s="151" t="s">
        <v>4</v>
      </c>
      <c r="B1" s="151"/>
      <c r="C1" s="151"/>
      <c r="D1" s="151"/>
      <c r="E1" s="151"/>
      <c r="F1" s="151"/>
    </row>
    <row r="2" spans="1:6" ht="10.5" customHeight="1">
      <c r="A2" s="5"/>
      <c r="B2" s="6"/>
      <c r="C2" s="6"/>
      <c r="D2" s="6"/>
      <c r="E2" s="6"/>
      <c r="F2" s="5"/>
    </row>
    <row r="3" spans="1:6" ht="18">
      <c r="A3" s="105" t="s">
        <v>5</v>
      </c>
      <c r="B3" s="152" t="s">
        <v>2</v>
      </c>
      <c r="C3" s="152"/>
      <c r="D3" s="152"/>
      <c r="E3" s="152"/>
      <c r="F3" s="105"/>
    </row>
    <row r="4" spans="1:6" ht="18">
      <c r="A4" s="105" t="s">
        <v>6</v>
      </c>
      <c r="B4" s="152" t="s">
        <v>257</v>
      </c>
      <c r="C4" s="152"/>
      <c r="D4" s="152"/>
      <c r="E4" s="152"/>
      <c r="F4" s="152"/>
    </row>
    <row r="5" spans="1:6" ht="18">
      <c r="A5" s="105" t="s">
        <v>7</v>
      </c>
      <c r="B5" s="106" t="s">
        <v>151</v>
      </c>
      <c r="C5" s="106"/>
      <c r="D5" s="150" t="s">
        <v>152</v>
      </c>
      <c r="E5" s="150"/>
      <c r="F5" s="106"/>
    </row>
    <row r="6" spans="1:6" ht="18">
      <c r="A6" s="105" t="s">
        <v>8</v>
      </c>
      <c r="B6" s="106" t="s">
        <v>9</v>
      </c>
      <c r="C6" s="106"/>
      <c r="D6" s="106"/>
      <c r="E6" s="106"/>
      <c r="F6" s="105"/>
    </row>
    <row r="7" spans="1:6" ht="18">
      <c r="A7" s="150" t="s">
        <v>10</v>
      </c>
      <c r="B7" s="150"/>
      <c r="C7" s="150"/>
      <c r="D7" s="150"/>
      <c r="E7" s="150"/>
      <c r="F7" s="150"/>
    </row>
    <row r="8" spans="1:5" ht="22.5">
      <c r="A8" s="7" t="s">
        <v>11</v>
      </c>
      <c r="B8" s="7" t="s">
        <v>12</v>
      </c>
      <c r="C8" s="7" t="s">
        <v>13</v>
      </c>
      <c r="D8" s="7" t="s">
        <v>14</v>
      </c>
      <c r="E8" s="7" t="s">
        <v>15</v>
      </c>
    </row>
    <row r="9" spans="1:6" ht="22.5">
      <c r="A9" s="8" t="s">
        <v>147</v>
      </c>
      <c r="B9" s="110">
        <v>281</v>
      </c>
      <c r="C9" s="10">
        <v>287</v>
      </c>
      <c r="D9" s="12">
        <f aca="true" t="shared" si="0" ref="D9:D16">SUM(B9:C9)</f>
        <v>568</v>
      </c>
      <c r="E9" s="10">
        <v>1</v>
      </c>
      <c r="F9" s="11"/>
    </row>
    <row r="10" spans="1:6" ht="22.5">
      <c r="A10" s="8" t="s">
        <v>34</v>
      </c>
      <c r="B10" s="111">
        <v>288</v>
      </c>
      <c r="C10" s="10">
        <v>295</v>
      </c>
      <c r="D10" s="12">
        <f t="shared" si="0"/>
        <v>583</v>
      </c>
      <c r="E10" s="10">
        <v>2</v>
      </c>
      <c r="F10" s="11"/>
    </row>
    <row r="11" spans="1:6" ht="22.5">
      <c r="A11" s="8" t="s">
        <v>18</v>
      </c>
      <c r="B11" s="9">
        <v>289</v>
      </c>
      <c r="C11" s="10">
        <v>302</v>
      </c>
      <c r="D11" s="12">
        <f t="shared" si="0"/>
        <v>591</v>
      </c>
      <c r="E11" s="10">
        <v>3</v>
      </c>
      <c r="F11" s="11"/>
    </row>
    <row r="12" spans="1:6" ht="22.5">
      <c r="A12" s="8" t="s">
        <v>20</v>
      </c>
      <c r="B12" s="9">
        <v>297</v>
      </c>
      <c r="C12" s="10">
        <v>306</v>
      </c>
      <c r="D12" s="12">
        <f t="shared" si="0"/>
        <v>603</v>
      </c>
      <c r="E12" s="10">
        <v>4</v>
      </c>
      <c r="F12" s="11"/>
    </row>
    <row r="13" spans="1:5" ht="22.5">
      <c r="A13" s="8" t="s">
        <v>148</v>
      </c>
      <c r="B13" s="10">
        <v>308</v>
      </c>
      <c r="C13" s="10">
        <v>304</v>
      </c>
      <c r="D13" s="12">
        <f t="shared" si="0"/>
        <v>612</v>
      </c>
      <c r="E13" s="10">
        <v>5</v>
      </c>
    </row>
    <row r="14" spans="1:5" ht="22.5">
      <c r="A14" s="13" t="s">
        <v>16</v>
      </c>
      <c r="B14" s="8">
        <v>320</v>
      </c>
      <c r="C14" s="10">
        <v>313</v>
      </c>
      <c r="D14" s="12">
        <f t="shared" si="0"/>
        <v>633</v>
      </c>
      <c r="E14" s="10">
        <v>6</v>
      </c>
    </row>
    <row r="15" spans="1:6" ht="22.5">
      <c r="A15" s="8" t="s">
        <v>36</v>
      </c>
      <c r="B15" s="9">
        <v>322</v>
      </c>
      <c r="C15" s="10">
        <v>321</v>
      </c>
      <c r="D15" s="12">
        <f t="shared" si="0"/>
        <v>643</v>
      </c>
      <c r="E15" s="10">
        <v>7</v>
      </c>
      <c r="F15" s="11"/>
    </row>
    <row r="16" spans="1:5" ht="22.5">
      <c r="A16" s="12" t="s">
        <v>35</v>
      </c>
      <c r="B16" s="9">
        <v>323</v>
      </c>
      <c r="C16" s="10">
        <v>331</v>
      </c>
      <c r="D16" s="12">
        <f t="shared" si="0"/>
        <v>654</v>
      </c>
      <c r="E16" s="10">
        <v>8</v>
      </c>
    </row>
    <row r="17" spans="1:5" ht="22.5">
      <c r="A17" s="153" t="s">
        <v>146</v>
      </c>
      <c r="B17" s="154"/>
      <c r="C17" s="154"/>
      <c r="D17" s="154"/>
      <c r="E17" s="155"/>
    </row>
    <row r="18" spans="1:5" ht="22.5">
      <c r="A18" s="13" t="s">
        <v>23</v>
      </c>
      <c r="B18" s="9">
        <v>324</v>
      </c>
      <c r="C18" s="10"/>
      <c r="D18" s="12">
        <f aca="true" t="shared" si="1" ref="D18:D23">SUM(B18:C18)</f>
        <v>324</v>
      </c>
      <c r="E18" s="10">
        <v>9</v>
      </c>
    </row>
    <row r="19" spans="1:7" ht="22.5">
      <c r="A19" s="13" t="s">
        <v>19</v>
      </c>
      <c r="B19" s="9">
        <v>333</v>
      </c>
      <c r="C19" s="10"/>
      <c r="D19" s="12">
        <f>SUM(B19:C19)</f>
        <v>333</v>
      </c>
      <c r="E19" s="10">
        <v>10</v>
      </c>
      <c r="F19" s="77"/>
      <c r="G19" s="77"/>
    </row>
    <row r="20" spans="1:7" ht="22.5">
      <c r="A20" s="10" t="s">
        <v>150</v>
      </c>
      <c r="B20" s="12">
        <v>333</v>
      </c>
      <c r="C20" s="10"/>
      <c r="D20" s="12">
        <f>SUM(B20:C20)</f>
        <v>333</v>
      </c>
      <c r="E20" s="10">
        <v>11</v>
      </c>
      <c r="F20" s="77"/>
      <c r="G20" s="77"/>
    </row>
    <row r="21" spans="1:7" ht="22.5">
      <c r="A21" s="8" t="s">
        <v>21</v>
      </c>
      <c r="B21" s="9">
        <v>334</v>
      </c>
      <c r="C21" s="10"/>
      <c r="D21" s="12">
        <f t="shared" si="1"/>
        <v>334</v>
      </c>
      <c r="E21" s="10">
        <v>12</v>
      </c>
      <c r="F21" s="77"/>
      <c r="G21" s="77"/>
    </row>
    <row r="22" spans="1:5" ht="22.5">
      <c r="A22" s="8" t="s">
        <v>37</v>
      </c>
      <c r="B22" s="9">
        <v>338</v>
      </c>
      <c r="C22" s="10"/>
      <c r="D22" s="12">
        <f t="shared" si="1"/>
        <v>338</v>
      </c>
      <c r="E22" s="10">
        <v>13</v>
      </c>
    </row>
    <row r="23" spans="1:5" ht="22.5">
      <c r="A23" s="8" t="s">
        <v>149</v>
      </c>
      <c r="B23" s="9">
        <v>369</v>
      </c>
      <c r="C23" s="10"/>
      <c r="D23" s="12">
        <f t="shared" si="1"/>
        <v>369</v>
      </c>
      <c r="E23" s="103">
        <v>14</v>
      </c>
    </row>
    <row r="24" spans="1:7" ht="18.75" customHeight="1">
      <c r="A24" s="149" t="s">
        <v>258</v>
      </c>
      <c r="B24" s="149"/>
      <c r="C24" s="149"/>
      <c r="D24" s="149"/>
      <c r="E24" s="149"/>
      <c r="F24" s="149"/>
      <c r="G24" s="149"/>
    </row>
    <row r="25" spans="1:7" ht="18.75" customHeight="1">
      <c r="A25" s="149"/>
      <c r="B25" s="149"/>
      <c r="C25" s="149"/>
      <c r="D25" s="149"/>
      <c r="E25" s="149"/>
      <c r="F25" s="149"/>
      <c r="G25" s="149"/>
    </row>
    <row r="26" spans="1:7" ht="0.75" customHeight="1">
      <c r="A26" s="149"/>
      <c r="B26" s="149"/>
      <c r="C26" s="149"/>
      <c r="D26" s="149"/>
      <c r="E26" s="149"/>
      <c r="F26" s="149"/>
      <c r="G26" s="149"/>
    </row>
    <row r="27" spans="1:7" ht="13.5" customHeight="1" hidden="1">
      <c r="A27" s="149"/>
      <c r="B27" s="149"/>
      <c r="C27" s="149"/>
      <c r="D27" s="149"/>
      <c r="E27" s="149"/>
      <c r="F27" s="149"/>
      <c r="G27" s="149"/>
    </row>
    <row r="28" spans="1:7" ht="18" customHeight="1">
      <c r="A28" s="149"/>
      <c r="B28" s="149"/>
      <c r="C28" s="149"/>
      <c r="D28" s="149"/>
      <c r="E28" s="149"/>
      <c r="F28" s="149"/>
      <c r="G28" s="149"/>
    </row>
    <row r="29" ht="31.5">
      <c r="F29" s="107" t="s">
        <v>22</v>
      </c>
    </row>
  </sheetData>
  <sheetProtection/>
  <mergeCells count="7">
    <mergeCell ref="A24:G28"/>
    <mergeCell ref="A7:F7"/>
    <mergeCell ref="A1:F1"/>
    <mergeCell ref="B3:E3"/>
    <mergeCell ref="B4:F4"/>
    <mergeCell ref="D5:E5"/>
    <mergeCell ref="A17:E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6"/>
  <sheetViews>
    <sheetView workbookViewId="0" topLeftCell="A1">
      <selection activeCell="J9" sqref="J9"/>
    </sheetView>
  </sheetViews>
  <sheetFormatPr defaultColWidth="8.875" defaultRowHeight="13.5"/>
  <cols>
    <col min="1" max="1" width="5.125" style="0" customWidth="1"/>
    <col min="2" max="2" width="5.625" style="0" customWidth="1"/>
    <col min="3" max="3" width="10.50390625" style="0" customWidth="1"/>
    <col min="4" max="4" width="15.50390625" style="0" customWidth="1"/>
    <col min="5" max="6" width="12.625" style="0" customWidth="1"/>
    <col min="7" max="7" width="4.875" style="0" customWidth="1"/>
    <col min="8" max="8" width="5.125" style="0" customWidth="1"/>
    <col min="9" max="9" width="5.875" style="0" customWidth="1"/>
    <col min="10" max="10" width="12.625" style="0" customWidth="1"/>
    <col min="11" max="11" width="13.50390625" style="0" customWidth="1"/>
    <col min="12" max="13" width="12.625" style="0" customWidth="1"/>
  </cols>
  <sheetData>
    <row r="1" spans="1:13" ht="22.5">
      <c r="A1" s="67"/>
      <c r="D1" s="68" t="s">
        <v>223</v>
      </c>
      <c r="F1" s="96"/>
      <c r="L1" s="113" t="s">
        <v>224</v>
      </c>
      <c r="M1" s="113"/>
    </row>
    <row r="2" ht="22.5">
      <c r="A2" s="68"/>
    </row>
    <row r="3" spans="1:8" ht="16.5">
      <c r="A3" s="58" t="s">
        <v>0</v>
      </c>
      <c r="H3" s="58" t="s">
        <v>1</v>
      </c>
    </row>
    <row r="4" spans="1:13" ht="27.75" customHeight="1">
      <c r="A4" s="69">
        <v>1</v>
      </c>
      <c r="B4" s="70">
        <v>0.3236111111111111</v>
      </c>
      <c r="C4" s="3" t="s">
        <v>225</v>
      </c>
      <c r="D4" s="2" t="s">
        <v>230</v>
      </c>
      <c r="E4" s="3" t="s">
        <v>233</v>
      </c>
      <c r="F4" s="3" t="s">
        <v>238</v>
      </c>
      <c r="G4" s="4"/>
      <c r="H4" s="69">
        <v>1</v>
      </c>
      <c r="I4" s="70">
        <v>0.3236111111111111</v>
      </c>
      <c r="J4" s="71" t="s">
        <v>250</v>
      </c>
      <c r="K4" s="3" t="s">
        <v>142</v>
      </c>
      <c r="L4" s="3" t="s">
        <v>245</v>
      </c>
      <c r="M4" s="3" t="s">
        <v>139</v>
      </c>
    </row>
    <row r="5" spans="1:13" ht="27.75" customHeight="1">
      <c r="A5" s="69">
        <v>2</v>
      </c>
      <c r="B5" s="70">
        <v>0.3284722222222222</v>
      </c>
      <c r="C5" s="3" t="s">
        <v>226</v>
      </c>
      <c r="D5" s="2" t="s">
        <v>231</v>
      </c>
      <c r="E5" s="3" t="s">
        <v>234</v>
      </c>
      <c r="F5" s="3" t="s">
        <v>239</v>
      </c>
      <c r="G5" s="4"/>
      <c r="H5" s="69">
        <v>2</v>
      </c>
      <c r="I5" s="70">
        <v>0.3284722222222222</v>
      </c>
      <c r="J5" s="71" t="s">
        <v>251</v>
      </c>
      <c r="K5" s="3" t="s">
        <v>242</v>
      </c>
      <c r="L5" s="3" t="s">
        <v>246</v>
      </c>
      <c r="M5" s="3" t="s">
        <v>236</v>
      </c>
    </row>
    <row r="6" spans="1:13" ht="27.75" customHeight="1">
      <c r="A6" s="69">
        <v>3</v>
      </c>
      <c r="B6" s="70">
        <v>0.333333333333333</v>
      </c>
      <c r="C6" s="3" t="s">
        <v>227</v>
      </c>
      <c r="D6" s="2" t="s">
        <v>232</v>
      </c>
      <c r="E6" s="3" t="s">
        <v>235</v>
      </c>
      <c r="F6" s="3" t="s">
        <v>240</v>
      </c>
      <c r="G6" s="4"/>
      <c r="H6" s="69">
        <v>3</v>
      </c>
      <c r="I6" s="70">
        <v>0.333333333333333</v>
      </c>
      <c r="J6" s="71" t="s">
        <v>252</v>
      </c>
      <c r="K6" s="3" t="s">
        <v>69</v>
      </c>
      <c r="L6" s="3" t="s">
        <v>247</v>
      </c>
      <c r="M6" s="3" t="s">
        <v>63</v>
      </c>
    </row>
    <row r="7" spans="1:13" ht="27.75" customHeight="1">
      <c r="A7" s="69">
        <v>4</v>
      </c>
      <c r="B7" s="70">
        <v>0.338194444444444</v>
      </c>
      <c r="C7" s="3" t="s">
        <v>228</v>
      </c>
      <c r="D7" s="2" t="s">
        <v>112</v>
      </c>
      <c r="E7" s="3" t="s">
        <v>58</v>
      </c>
      <c r="F7" s="3" t="s">
        <v>241</v>
      </c>
      <c r="G7" s="4"/>
      <c r="H7" s="69">
        <v>4</v>
      </c>
      <c r="I7" s="70">
        <v>0.338194444444444</v>
      </c>
      <c r="J7" s="71" t="s">
        <v>253</v>
      </c>
      <c r="K7" s="3" t="s">
        <v>243</v>
      </c>
      <c r="L7" s="3" t="s">
        <v>248</v>
      </c>
      <c r="M7" s="3" t="s">
        <v>140</v>
      </c>
    </row>
    <row r="8" spans="1:14" ht="27.75" customHeight="1">
      <c r="A8" s="69">
        <v>5</v>
      </c>
      <c r="B8" s="70">
        <v>0.343055555555556</v>
      </c>
      <c r="C8" s="3" t="s">
        <v>229</v>
      </c>
      <c r="D8" s="2" t="s">
        <v>113</v>
      </c>
      <c r="E8" s="3" t="s">
        <v>109</v>
      </c>
      <c r="F8" s="3" t="s">
        <v>129</v>
      </c>
      <c r="G8" s="4"/>
      <c r="H8" s="69">
        <v>5</v>
      </c>
      <c r="I8" s="70">
        <v>0.343055555555556</v>
      </c>
      <c r="J8" s="71" t="s">
        <v>254</v>
      </c>
      <c r="K8" s="3" t="s">
        <v>244</v>
      </c>
      <c r="L8" s="3" t="s">
        <v>249</v>
      </c>
      <c r="M8" s="3" t="s">
        <v>237</v>
      </c>
      <c r="N8" s="101"/>
    </row>
    <row r="9" ht="16.5">
      <c r="M9" s="100"/>
    </row>
    <row r="10" spans="6:7" ht="16.5">
      <c r="F10" s="102"/>
      <c r="G10" s="4"/>
    </row>
    <row r="11" spans="6:11" ht="22.5">
      <c r="F11" s="102"/>
      <c r="K11" s="72" t="s">
        <v>71</v>
      </c>
    </row>
    <row r="12" ht="16.5">
      <c r="F12" s="102"/>
    </row>
    <row r="13" ht="13.5" customHeight="1">
      <c r="F13" s="102"/>
    </row>
    <row r="14" ht="13.5" customHeight="1">
      <c r="F14" s="102"/>
    </row>
    <row r="15" ht="16.5">
      <c r="F15" s="102"/>
    </row>
    <row r="16" ht="16.5">
      <c r="F16" s="102"/>
    </row>
    <row r="17" ht="16.5">
      <c r="F17" s="102"/>
    </row>
    <row r="18" ht="16.5">
      <c r="F18" s="102"/>
    </row>
    <row r="19" ht="16.5">
      <c r="F19" s="102"/>
    </row>
    <row r="20" ht="16.5">
      <c r="F20" s="102"/>
    </row>
    <row r="21" ht="16.5">
      <c r="F21" s="102"/>
    </row>
    <row r="22" ht="16.5">
      <c r="F22" s="102"/>
    </row>
    <row r="23" ht="16.5">
      <c r="F23" s="102"/>
    </row>
    <row r="24" ht="16.5">
      <c r="F24" s="102"/>
    </row>
    <row r="25" ht="16.5">
      <c r="F25" s="102"/>
    </row>
    <row r="26" ht="16.5">
      <c r="F26" s="102"/>
    </row>
    <row r="27" ht="16.5">
      <c r="F27" s="102"/>
    </row>
    <row r="28" ht="16.5">
      <c r="F28" s="102"/>
    </row>
    <row r="29" ht="16.5">
      <c r="F29" s="102"/>
    </row>
    <row r="30" ht="16.5">
      <c r="F30" s="102"/>
    </row>
    <row r="31" ht="16.5">
      <c r="F31" s="102"/>
    </row>
    <row r="32" ht="16.5">
      <c r="F32" s="102"/>
    </row>
    <row r="33" ht="16.5">
      <c r="F33" s="102"/>
    </row>
    <row r="34" ht="16.5">
      <c r="F34" s="102"/>
    </row>
    <row r="35" ht="16.5">
      <c r="F35" s="102"/>
    </row>
    <row r="36" ht="16.5">
      <c r="F36" s="102"/>
    </row>
    <row r="37" ht="16.5">
      <c r="F37" s="102"/>
    </row>
    <row r="38" ht="16.5">
      <c r="F38" s="102"/>
    </row>
    <row r="39" ht="16.5">
      <c r="F39" s="102"/>
    </row>
    <row r="40" ht="16.5">
      <c r="F40" s="102"/>
    </row>
    <row r="41" ht="16.5">
      <c r="F41" s="102"/>
    </row>
    <row r="42" ht="16.5">
      <c r="F42" s="102"/>
    </row>
    <row r="43" ht="16.5">
      <c r="F43" s="102"/>
    </row>
    <row r="44" ht="16.5">
      <c r="F44" s="102"/>
    </row>
    <row r="45" ht="16.5">
      <c r="F45" s="102"/>
    </row>
    <row r="46" ht="16.5">
      <c r="F46" s="102"/>
    </row>
    <row r="47" ht="16.5">
      <c r="F47" s="102"/>
    </row>
    <row r="48" ht="16.5">
      <c r="F48" s="102"/>
    </row>
    <row r="49" ht="16.5">
      <c r="F49" s="102"/>
    </row>
    <row r="50" ht="16.5">
      <c r="F50" s="102"/>
    </row>
    <row r="51" ht="16.5">
      <c r="F51" s="102"/>
    </row>
    <row r="52" ht="16.5">
      <c r="F52" s="102"/>
    </row>
    <row r="53" ht="16.5">
      <c r="F53" s="102"/>
    </row>
    <row r="54" ht="16.5">
      <c r="F54" s="102"/>
    </row>
    <row r="55" ht="16.5">
      <c r="F55" s="102"/>
    </row>
    <row r="56" ht="16.5">
      <c r="F56" s="102"/>
    </row>
    <row r="57" ht="16.5">
      <c r="F57" s="102"/>
    </row>
    <row r="58" ht="16.5">
      <c r="F58" s="102"/>
    </row>
    <row r="59" ht="16.5">
      <c r="F59" s="102"/>
    </row>
    <row r="60" ht="16.5">
      <c r="F60" s="102"/>
    </row>
    <row r="61" ht="16.5">
      <c r="F61" s="102"/>
    </row>
    <row r="62" ht="16.5">
      <c r="F62" s="102"/>
    </row>
    <row r="63" ht="16.5">
      <c r="F63" s="102"/>
    </row>
    <row r="64" ht="16.5">
      <c r="F64" s="102"/>
    </row>
    <row r="65" ht="16.5">
      <c r="F65" s="102"/>
    </row>
    <row r="66" ht="16.5">
      <c r="F66" s="102"/>
    </row>
    <row r="67" ht="16.5">
      <c r="F67" s="102"/>
    </row>
    <row r="68" ht="16.5">
      <c r="F68" s="102"/>
    </row>
    <row r="69" ht="16.5">
      <c r="F69" s="102"/>
    </row>
    <row r="70" ht="16.5">
      <c r="F70" s="102"/>
    </row>
    <row r="71" ht="16.5">
      <c r="F71" s="102"/>
    </row>
    <row r="72" ht="16.5">
      <c r="F72" s="102"/>
    </row>
    <row r="73" ht="16.5">
      <c r="F73" s="102"/>
    </row>
    <row r="74" ht="16.5">
      <c r="F74" s="102"/>
    </row>
    <row r="75" ht="16.5">
      <c r="F75" s="102"/>
    </row>
    <row r="76" ht="16.5">
      <c r="F76" s="102"/>
    </row>
    <row r="77" ht="16.5">
      <c r="F77" s="102"/>
    </row>
    <row r="78" ht="16.5">
      <c r="F78" s="102"/>
    </row>
    <row r="79" ht="16.5">
      <c r="F79" s="102"/>
    </row>
    <row r="80" ht="16.5">
      <c r="F80" s="102"/>
    </row>
    <row r="81" ht="16.5">
      <c r="F81" s="102"/>
    </row>
    <row r="82" ht="16.5">
      <c r="F82" s="102"/>
    </row>
    <row r="83" ht="16.5">
      <c r="F83" s="102"/>
    </row>
    <row r="84" ht="16.5">
      <c r="F84" s="102"/>
    </row>
    <row r="85" ht="16.5">
      <c r="F85" s="102"/>
    </row>
    <row r="86" ht="16.5">
      <c r="F86" s="102"/>
    </row>
    <row r="87" ht="16.5">
      <c r="F87" s="102"/>
    </row>
    <row r="88" ht="16.5">
      <c r="F88" s="102"/>
    </row>
    <row r="89" ht="16.5">
      <c r="F89" s="102"/>
    </row>
    <row r="90" ht="16.5">
      <c r="F90" s="102"/>
    </row>
    <row r="91" ht="16.5">
      <c r="F91" s="102"/>
    </row>
    <row r="92" ht="16.5">
      <c r="F92" s="102"/>
    </row>
    <row r="93" ht="16.5">
      <c r="F93" s="102"/>
    </row>
    <row r="94" ht="16.5">
      <c r="F94" s="102"/>
    </row>
    <row r="95" ht="16.5">
      <c r="F95" s="102"/>
    </row>
    <row r="96" ht="16.5">
      <c r="F96" s="102"/>
    </row>
    <row r="97" ht="16.5">
      <c r="F97" s="102"/>
    </row>
    <row r="98" ht="16.5">
      <c r="F98" s="102"/>
    </row>
    <row r="99" ht="16.5">
      <c r="F99" s="102"/>
    </row>
    <row r="100" ht="16.5">
      <c r="F100" s="102"/>
    </row>
    <row r="101" ht="16.5">
      <c r="F101" s="102"/>
    </row>
    <row r="102" ht="16.5">
      <c r="F102" s="102"/>
    </row>
    <row r="103" ht="16.5">
      <c r="F103" s="102"/>
    </row>
    <row r="104" ht="16.5">
      <c r="F104" s="102"/>
    </row>
    <row r="105" ht="16.5">
      <c r="F105" s="102"/>
    </row>
    <row r="106" ht="16.5">
      <c r="F106" s="102"/>
    </row>
    <row r="107" ht="16.5">
      <c r="F107" s="102"/>
    </row>
    <row r="108" ht="16.5">
      <c r="F108" s="102"/>
    </row>
    <row r="109" ht="16.5">
      <c r="F109" s="102"/>
    </row>
    <row r="110" ht="16.5">
      <c r="F110" s="102"/>
    </row>
    <row r="111" ht="16.5">
      <c r="F111" s="102"/>
    </row>
    <row r="112" ht="16.5">
      <c r="F112" s="102"/>
    </row>
    <row r="113" ht="16.5">
      <c r="F113" s="102"/>
    </row>
    <row r="114" ht="16.5">
      <c r="F114" s="102"/>
    </row>
    <row r="115" ht="16.5">
      <c r="F115" s="102"/>
    </row>
    <row r="116" ht="16.5">
      <c r="F116" s="102"/>
    </row>
    <row r="117" ht="16.5">
      <c r="F117" s="102"/>
    </row>
    <row r="118" ht="16.5">
      <c r="F118" s="102"/>
    </row>
    <row r="119" ht="16.5">
      <c r="F119" s="102"/>
    </row>
    <row r="120" ht="16.5">
      <c r="F120" s="102"/>
    </row>
    <row r="121" ht="16.5">
      <c r="F121" s="102"/>
    </row>
    <row r="122" ht="16.5">
      <c r="F122" s="102"/>
    </row>
    <row r="123" ht="16.5">
      <c r="F123" s="102"/>
    </row>
    <row r="124" ht="16.5">
      <c r="F124" s="102"/>
    </row>
    <row r="125" ht="16.5">
      <c r="F125" s="102"/>
    </row>
    <row r="126" ht="16.5">
      <c r="F126" s="102"/>
    </row>
    <row r="127" ht="16.5">
      <c r="F127" s="102"/>
    </row>
    <row r="128" ht="16.5">
      <c r="F128" s="102"/>
    </row>
    <row r="129" ht="16.5">
      <c r="F129" s="102"/>
    </row>
    <row r="130" ht="16.5">
      <c r="F130" s="102"/>
    </row>
    <row r="131" ht="16.5">
      <c r="F131" s="102"/>
    </row>
    <row r="132" ht="16.5">
      <c r="F132" s="102"/>
    </row>
    <row r="133" ht="16.5">
      <c r="F133" s="102"/>
    </row>
    <row r="134" ht="16.5">
      <c r="F134" s="102"/>
    </row>
    <row r="135" ht="16.5">
      <c r="F135" s="102"/>
    </row>
    <row r="136" ht="16.5">
      <c r="F136" s="102"/>
    </row>
    <row r="137" ht="16.5">
      <c r="F137" s="102"/>
    </row>
    <row r="138" ht="16.5">
      <c r="F138" s="102"/>
    </row>
    <row r="139" ht="16.5">
      <c r="F139" s="102"/>
    </row>
    <row r="140" ht="16.5">
      <c r="F140" s="102"/>
    </row>
    <row r="141" ht="16.5">
      <c r="F141" s="102"/>
    </row>
    <row r="142" ht="16.5">
      <c r="F142" s="102"/>
    </row>
    <row r="143" ht="16.5">
      <c r="F143" s="102"/>
    </row>
    <row r="144" ht="16.5">
      <c r="F144" s="102"/>
    </row>
    <row r="145" ht="16.5">
      <c r="F145" s="102"/>
    </row>
    <row r="146" ht="16.5">
      <c r="F146" s="102"/>
    </row>
    <row r="147" ht="16.5">
      <c r="F147" s="102"/>
    </row>
    <row r="148" ht="16.5">
      <c r="F148" s="102"/>
    </row>
    <row r="149" ht="16.5">
      <c r="F149" s="102"/>
    </row>
    <row r="150" ht="16.5">
      <c r="F150" s="102"/>
    </row>
    <row r="151" ht="16.5">
      <c r="F151" s="102"/>
    </row>
    <row r="152" ht="16.5">
      <c r="F152" s="102"/>
    </row>
    <row r="153" ht="16.5">
      <c r="F153" s="102"/>
    </row>
    <row r="154" ht="16.5">
      <c r="F154" s="102"/>
    </row>
    <row r="155" ht="16.5">
      <c r="F155" s="102"/>
    </row>
    <row r="156" ht="16.5">
      <c r="F156" s="102"/>
    </row>
    <row r="157" ht="16.5">
      <c r="F157" s="102"/>
    </row>
    <row r="158" ht="16.5">
      <c r="F158" s="102"/>
    </row>
    <row r="159" ht="16.5">
      <c r="F159" s="102"/>
    </row>
    <row r="160" ht="16.5">
      <c r="F160" s="102"/>
    </row>
    <row r="161" ht="16.5">
      <c r="F161" s="102"/>
    </row>
    <row r="162" ht="16.5">
      <c r="F162" s="102"/>
    </row>
    <row r="163" ht="16.5">
      <c r="F163" s="102"/>
    </row>
    <row r="164" ht="16.5">
      <c r="F164" s="102"/>
    </row>
    <row r="165" ht="16.5">
      <c r="F165" s="102"/>
    </row>
    <row r="166" ht="16.5">
      <c r="F166" s="102"/>
    </row>
    <row r="167" ht="16.5">
      <c r="F167" s="102"/>
    </row>
    <row r="168" ht="16.5">
      <c r="F168" s="102"/>
    </row>
    <row r="169" ht="16.5">
      <c r="F169" s="102"/>
    </row>
    <row r="170" ht="16.5">
      <c r="F170" s="102"/>
    </row>
    <row r="171" ht="16.5">
      <c r="F171" s="102"/>
    </row>
    <row r="172" ht="16.5">
      <c r="F172" s="102"/>
    </row>
    <row r="173" ht="16.5">
      <c r="F173" s="102"/>
    </row>
    <row r="174" ht="16.5">
      <c r="F174" s="102"/>
    </row>
    <row r="175" ht="16.5">
      <c r="F175" s="102"/>
    </row>
    <row r="176" ht="16.5">
      <c r="F176" s="102"/>
    </row>
    <row r="177" ht="16.5">
      <c r="F177" s="102"/>
    </row>
    <row r="178" ht="16.5">
      <c r="F178" s="102"/>
    </row>
    <row r="179" ht="16.5">
      <c r="F179" s="102"/>
    </row>
    <row r="180" ht="16.5">
      <c r="F180" s="102"/>
    </row>
    <row r="181" ht="16.5">
      <c r="F181" s="102"/>
    </row>
    <row r="182" ht="16.5">
      <c r="F182" s="102"/>
    </row>
    <row r="183" ht="16.5">
      <c r="F183" s="102"/>
    </row>
    <row r="184" ht="16.5">
      <c r="F184" s="102"/>
    </row>
    <row r="185" ht="16.5">
      <c r="F185" s="102"/>
    </row>
    <row r="186" ht="16.5">
      <c r="F186" s="102"/>
    </row>
    <row r="187" ht="16.5">
      <c r="F187" s="102"/>
    </row>
    <row r="188" ht="16.5">
      <c r="F188" s="102"/>
    </row>
    <row r="189" ht="16.5">
      <c r="F189" s="102"/>
    </row>
    <row r="190" ht="16.5">
      <c r="F190" s="102"/>
    </row>
    <row r="191" ht="16.5">
      <c r="F191" s="102"/>
    </row>
    <row r="192" ht="16.5">
      <c r="F192" s="102"/>
    </row>
    <row r="193" ht="16.5">
      <c r="F193" s="102"/>
    </row>
    <row r="194" ht="16.5">
      <c r="F194" s="102"/>
    </row>
    <row r="195" ht="16.5">
      <c r="F195" s="102"/>
    </row>
    <row r="196" ht="16.5">
      <c r="F196" s="102"/>
    </row>
    <row r="197" ht="16.5">
      <c r="F197" s="102"/>
    </row>
    <row r="198" ht="16.5">
      <c r="F198" s="102"/>
    </row>
    <row r="199" ht="16.5">
      <c r="F199" s="102"/>
    </row>
    <row r="200" ht="16.5">
      <c r="F200" s="102"/>
    </row>
    <row r="201" ht="16.5">
      <c r="F201" s="102"/>
    </row>
    <row r="202" ht="16.5">
      <c r="F202" s="102"/>
    </row>
    <row r="203" ht="16.5">
      <c r="F203" s="102"/>
    </row>
    <row r="204" ht="16.5">
      <c r="F204" s="102"/>
    </row>
    <row r="205" ht="16.5">
      <c r="F205" s="102"/>
    </row>
    <row r="206" ht="16.5">
      <c r="F206" s="102"/>
    </row>
    <row r="207" ht="16.5">
      <c r="F207" s="102"/>
    </row>
    <row r="208" ht="16.5">
      <c r="F208" s="102"/>
    </row>
    <row r="209" ht="16.5">
      <c r="F209" s="102"/>
    </row>
    <row r="210" ht="16.5">
      <c r="F210" s="102"/>
    </row>
    <row r="211" ht="16.5">
      <c r="F211" s="102"/>
    </row>
    <row r="212" ht="16.5">
      <c r="F212" s="102"/>
    </row>
    <row r="213" ht="16.5">
      <c r="F213" s="102"/>
    </row>
    <row r="214" ht="16.5">
      <c r="F214" s="102"/>
    </row>
    <row r="215" ht="16.5">
      <c r="F215" s="102"/>
    </row>
    <row r="216" ht="16.5">
      <c r="F216" s="102"/>
    </row>
    <row r="217" ht="16.5">
      <c r="F217" s="102"/>
    </row>
    <row r="218" ht="16.5">
      <c r="F218" s="102"/>
    </row>
    <row r="219" ht="16.5">
      <c r="F219" s="102"/>
    </row>
    <row r="220" ht="16.5">
      <c r="F220" s="102"/>
    </row>
    <row r="221" ht="16.5">
      <c r="F221" s="102"/>
    </row>
    <row r="222" ht="16.5">
      <c r="F222" s="102"/>
    </row>
    <row r="223" ht="16.5">
      <c r="F223" s="102"/>
    </row>
    <row r="224" ht="16.5">
      <c r="F224" s="102"/>
    </row>
    <row r="225" ht="16.5">
      <c r="F225" s="102"/>
    </row>
    <row r="226" ht="16.5">
      <c r="F226" s="102"/>
    </row>
    <row r="227" ht="16.5">
      <c r="F227" s="102"/>
    </row>
    <row r="228" ht="16.5">
      <c r="F228" s="102"/>
    </row>
    <row r="229" ht="16.5">
      <c r="F229" s="102"/>
    </row>
    <row r="230" ht="16.5">
      <c r="F230" s="102"/>
    </row>
    <row r="231" ht="16.5">
      <c r="F231" s="102"/>
    </row>
    <row r="232" ht="16.5">
      <c r="F232" s="102"/>
    </row>
    <row r="233" ht="16.5">
      <c r="F233" s="102"/>
    </row>
    <row r="234" ht="16.5">
      <c r="F234" s="102"/>
    </row>
    <row r="235" ht="16.5">
      <c r="F235" s="102"/>
    </row>
    <row r="236" ht="16.5">
      <c r="F236" s="102"/>
    </row>
    <row r="237" ht="16.5">
      <c r="F237" s="102"/>
    </row>
    <row r="238" ht="16.5">
      <c r="F238" s="102"/>
    </row>
    <row r="239" ht="16.5">
      <c r="F239" s="102"/>
    </row>
    <row r="240" ht="16.5">
      <c r="F240" s="102"/>
    </row>
    <row r="241" ht="16.5">
      <c r="F241" s="102"/>
    </row>
    <row r="242" ht="16.5">
      <c r="F242" s="102"/>
    </row>
    <row r="243" ht="16.5">
      <c r="F243" s="102"/>
    </row>
    <row r="244" ht="16.5">
      <c r="F244" s="102"/>
    </row>
    <row r="245" ht="16.5">
      <c r="F245" s="102"/>
    </row>
    <row r="246" ht="16.5">
      <c r="F246" s="102"/>
    </row>
    <row r="247" ht="16.5">
      <c r="F247" s="102"/>
    </row>
    <row r="248" ht="16.5">
      <c r="F248" s="102"/>
    </row>
    <row r="249" ht="16.5">
      <c r="F249" s="102"/>
    </row>
    <row r="250" ht="16.5">
      <c r="F250" s="102"/>
    </row>
    <row r="251" ht="16.5">
      <c r="F251" s="102"/>
    </row>
    <row r="252" ht="16.5">
      <c r="F252" s="102"/>
    </row>
    <row r="253" ht="16.5">
      <c r="F253" s="102"/>
    </row>
    <row r="254" ht="16.5">
      <c r="F254" s="102"/>
    </row>
    <row r="255" ht="16.5">
      <c r="F255" s="102"/>
    </row>
    <row r="256" ht="16.5">
      <c r="F256" s="102"/>
    </row>
    <row r="257" ht="16.5">
      <c r="F257" s="102"/>
    </row>
    <row r="258" ht="16.5">
      <c r="F258" s="102"/>
    </row>
    <row r="259" ht="16.5">
      <c r="F259" s="102"/>
    </row>
    <row r="260" ht="16.5">
      <c r="F260" s="102"/>
    </row>
    <row r="261" ht="16.5">
      <c r="F261" s="102"/>
    </row>
    <row r="262" ht="16.5">
      <c r="F262" s="102"/>
    </row>
    <row r="263" ht="16.5">
      <c r="F263" s="102"/>
    </row>
    <row r="264" ht="16.5">
      <c r="F264" s="102"/>
    </row>
    <row r="265" ht="16.5">
      <c r="F265" s="102"/>
    </row>
    <row r="266" ht="16.5">
      <c r="F266" s="102"/>
    </row>
    <row r="267" ht="16.5">
      <c r="F267" s="102"/>
    </row>
    <row r="268" ht="16.5">
      <c r="F268" s="102"/>
    </row>
    <row r="269" ht="16.5">
      <c r="F269" s="102"/>
    </row>
    <row r="270" ht="16.5">
      <c r="F270" s="102"/>
    </row>
    <row r="271" ht="16.5">
      <c r="F271" s="102"/>
    </row>
    <row r="272" ht="16.5">
      <c r="F272" s="102"/>
    </row>
    <row r="273" ht="16.5">
      <c r="F273" s="102"/>
    </row>
    <row r="274" ht="16.5">
      <c r="F274" s="102"/>
    </row>
    <row r="275" ht="16.5">
      <c r="F275" s="102"/>
    </row>
    <row r="276" ht="16.5">
      <c r="F276" s="102"/>
    </row>
    <row r="277" ht="16.5">
      <c r="F277" s="102"/>
    </row>
    <row r="278" ht="16.5">
      <c r="F278" s="102"/>
    </row>
    <row r="279" ht="16.5">
      <c r="F279" s="102"/>
    </row>
    <row r="280" ht="16.5">
      <c r="F280" s="102"/>
    </row>
    <row r="281" ht="16.5">
      <c r="F281" s="102"/>
    </row>
    <row r="282" ht="16.5">
      <c r="F282" s="102"/>
    </row>
    <row r="283" ht="16.5">
      <c r="F283" s="102"/>
    </row>
    <row r="284" ht="16.5">
      <c r="F284" s="102"/>
    </row>
    <row r="285" ht="16.5">
      <c r="F285" s="102"/>
    </row>
    <row r="286" ht="16.5">
      <c r="F286" s="102"/>
    </row>
    <row r="287" ht="16.5">
      <c r="F287" s="102"/>
    </row>
    <row r="288" ht="16.5">
      <c r="F288" s="102"/>
    </row>
    <row r="289" ht="16.5">
      <c r="F289" s="102"/>
    </row>
    <row r="290" ht="16.5">
      <c r="F290" s="102"/>
    </row>
    <row r="291" ht="16.5">
      <c r="F291" s="102"/>
    </row>
    <row r="292" ht="16.5">
      <c r="F292" s="102"/>
    </row>
    <row r="293" ht="16.5">
      <c r="F293" s="102"/>
    </row>
    <row r="294" ht="16.5">
      <c r="F294" s="102"/>
    </row>
    <row r="295" ht="16.5">
      <c r="F295" s="102"/>
    </row>
    <row r="296" ht="16.5">
      <c r="F296" s="102"/>
    </row>
    <row r="297" ht="16.5">
      <c r="F297" s="102"/>
    </row>
    <row r="298" ht="16.5">
      <c r="F298" s="102"/>
    </row>
    <row r="299" ht="16.5">
      <c r="F299" s="102"/>
    </row>
    <row r="300" ht="16.5">
      <c r="F300" s="102"/>
    </row>
    <row r="301" ht="16.5">
      <c r="F301" s="102"/>
    </row>
    <row r="302" ht="16.5">
      <c r="F302" s="102"/>
    </row>
    <row r="303" ht="16.5">
      <c r="F303" s="102"/>
    </row>
    <row r="304" ht="16.5">
      <c r="F304" s="102"/>
    </row>
    <row r="305" ht="16.5">
      <c r="F305" s="102"/>
    </row>
    <row r="306" ht="16.5">
      <c r="F306" s="102"/>
    </row>
    <row r="307" ht="16.5">
      <c r="F307" s="102"/>
    </row>
    <row r="308" ht="16.5">
      <c r="F308" s="102"/>
    </row>
    <row r="309" ht="16.5">
      <c r="F309" s="102"/>
    </row>
    <row r="310" ht="16.5">
      <c r="F310" s="102"/>
    </row>
    <row r="311" ht="16.5">
      <c r="F311" s="102"/>
    </row>
    <row r="312" ht="16.5">
      <c r="F312" s="102"/>
    </row>
    <row r="313" ht="16.5">
      <c r="F313" s="102"/>
    </row>
    <row r="314" ht="16.5">
      <c r="F314" s="102"/>
    </row>
    <row r="315" ht="16.5">
      <c r="F315" s="102"/>
    </row>
    <row r="316" ht="16.5">
      <c r="F316" s="102"/>
    </row>
    <row r="317" ht="16.5">
      <c r="F317" s="102"/>
    </row>
    <row r="318" ht="16.5">
      <c r="F318" s="102"/>
    </row>
    <row r="319" ht="16.5">
      <c r="F319" s="102"/>
    </row>
    <row r="320" ht="16.5">
      <c r="F320" s="102"/>
    </row>
    <row r="321" ht="16.5">
      <c r="F321" s="102"/>
    </row>
    <row r="322" ht="16.5">
      <c r="F322" s="102"/>
    </row>
    <row r="323" ht="16.5">
      <c r="F323" s="102"/>
    </row>
    <row r="324" ht="16.5">
      <c r="F324" s="102"/>
    </row>
    <row r="325" ht="16.5">
      <c r="F325" s="102"/>
    </row>
    <row r="326" ht="16.5">
      <c r="F326" s="102"/>
    </row>
    <row r="327" ht="16.5">
      <c r="F327" s="102"/>
    </row>
    <row r="328" ht="16.5">
      <c r="F328" s="102"/>
    </row>
    <row r="329" ht="16.5">
      <c r="F329" s="102"/>
    </row>
    <row r="330" ht="16.5">
      <c r="F330" s="102"/>
    </row>
    <row r="331" ht="16.5">
      <c r="F331" s="102"/>
    </row>
    <row r="332" ht="16.5">
      <c r="F332" s="102"/>
    </row>
    <row r="333" ht="16.5">
      <c r="F333" s="102"/>
    </row>
    <row r="334" ht="16.5">
      <c r="F334" s="102"/>
    </row>
    <row r="335" ht="16.5">
      <c r="F335" s="102"/>
    </row>
    <row r="336" ht="16.5">
      <c r="F336" s="102"/>
    </row>
    <row r="337" ht="16.5">
      <c r="F337" s="102"/>
    </row>
    <row r="338" ht="16.5">
      <c r="F338" s="102"/>
    </row>
    <row r="339" ht="16.5">
      <c r="F339" s="102"/>
    </row>
    <row r="340" ht="16.5">
      <c r="F340" s="102"/>
    </row>
    <row r="341" ht="16.5">
      <c r="F341" s="102"/>
    </row>
    <row r="342" ht="16.5">
      <c r="F342" s="102"/>
    </row>
    <row r="343" ht="16.5">
      <c r="F343" s="102"/>
    </row>
    <row r="344" ht="16.5">
      <c r="F344" s="102"/>
    </row>
    <row r="345" ht="16.5">
      <c r="F345" s="102"/>
    </row>
    <row r="346" ht="16.5">
      <c r="F346" s="102"/>
    </row>
    <row r="347" ht="16.5">
      <c r="F347" s="102"/>
    </row>
    <row r="348" ht="16.5">
      <c r="F348" s="102"/>
    </row>
    <row r="349" ht="16.5">
      <c r="F349" s="102"/>
    </row>
    <row r="350" ht="16.5">
      <c r="F350" s="102"/>
    </row>
    <row r="351" ht="16.5">
      <c r="F351" s="102"/>
    </row>
    <row r="352" ht="16.5">
      <c r="F352" s="102"/>
    </row>
    <row r="353" ht="16.5">
      <c r="F353" s="102"/>
    </row>
    <row r="354" ht="16.5">
      <c r="F354" s="102"/>
    </row>
    <row r="355" ht="16.5">
      <c r="F355" s="102"/>
    </row>
    <row r="356" ht="16.5">
      <c r="F356" s="102"/>
    </row>
    <row r="357" ht="16.5">
      <c r="F357" s="102"/>
    </row>
    <row r="358" ht="16.5">
      <c r="F358" s="102"/>
    </row>
    <row r="359" ht="16.5">
      <c r="F359" s="102"/>
    </row>
    <row r="360" ht="16.5">
      <c r="F360" s="102"/>
    </row>
    <row r="361" ht="16.5">
      <c r="F361" s="102"/>
    </row>
    <row r="362" ht="16.5">
      <c r="F362" s="102"/>
    </row>
    <row r="363" ht="16.5">
      <c r="F363" s="102"/>
    </row>
    <row r="364" ht="16.5">
      <c r="F364" s="102"/>
    </row>
    <row r="365" ht="16.5">
      <c r="F365" s="102"/>
    </row>
    <row r="366" ht="16.5">
      <c r="F366" s="102"/>
    </row>
    <row r="367" ht="16.5">
      <c r="F367" s="102"/>
    </row>
    <row r="368" ht="16.5">
      <c r="F368" s="102"/>
    </row>
    <row r="369" ht="16.5">
      <c r="F369" s="102"/>
    </row>
    <row r="370" ht="16.5">
      <c r="F370" s="102"/>
    </row>
    <row r="371" ht="16.5">
      <c r="F371" s="102"/>
    </row>
    <row r="372" ht="16.5">
      <c r="F372" s="102"/>
    </row>
    <row r="373" ht="16.5">
      <c r="F373" s="102"/>
    </row>
    <row r="374" ht="16.5">
      <c r="F374" s="102"/>
    </row>
    <row r="375" ht="16.5">
      <c r="F375" s="102"/>
    </row>
    <row r="376" ht="16.5">
      <c r="F376" s="102"/>
    </row>
    <row r="377" ht="16.5">
      <c r="F377" s="102"/>
    </row>
    <row r="378" ht="16.5">
      <c r="F378" s="102"/>
    </row>
    <row r="379" ht="16.5">
      <c r="F379" s="102"/>
    </row>
    <row r="380" ht="16.5">
      <c r="F380" s="102"/>
    </row>
    <row r="381" ht="16.5">
      <c r="F381" s="102"/>
    </row>
    <row r="382" ht="16.5">
      <c r="F382" s="102"/>
    </row>
    <row r="383" ht="16.5">
      <c r="F383" s="102"/>
    </row>
    <row r="384" ht="16.5">
      <c r="F384" s="102"/>
    </row>
    <row r="385" ht="16.5">
      <c r="F385" s="102"/>
    </row>
    <row r="386" ht="16.5">
      <c r="F386" s="102"/>
    </row>
    <row r="387" ht="16.5">
      <c r="F387" s="102"/>
    </row>
    <row r="388" ht="16.5">
      <c r="F388" s="102"/>
    </row>
    <row r="389" ht="16.5">
      <c r="F389" s="102"/>
    </row>
    <row r="390" ht="16.5">
      <c r="F390" s="102"/>
    </row>
    <row r="391" ht="16.5">
      <c r="F391" s="102"/>
    </row>
    <row r="392" ht="16.5">
      <c r="F392" s="102"/>
    </row>
    <row r="393" ht="16.5">
      <c r="F393" s="102"/>
    </row>
    <row r="394" ht="16.5">
      <c r="F394" s="102"/>
    </row>
    <row r="395" ht="16.5">
      <c r="F395" s="102"/>
    </row>
    <row r="396" ht="16.5">
      <c r="F396" s="102"/>
    </row>
    <row r="397" ht="16.5">
      <c r="F397" s="102"/>
    </row>
    <row r="398" ht="16.5">
      <c r="F398" s="102"/>
    </row>
    <row r="399" ht="16.5">
      <c r="F399" s="102"/>
    </row>
    <row r="400" ht="16.5">
      <c r="F400" s="102"/>
    </row>
    <row r="401" ht="16.5">
      <c r="F401" s="102"/>
    </row>
    <row r="402" ht="16.5">
      <c r="F402" s="102"/>
    </row>
    <row r="403" ht="16.5">
      <c r="F403" s="102"/>
    </row>
    <row r="404" ht="16.5">
      <c r="F404" s="102"/>
    </row>
    <row r="405" ht="16.5">
      <c r="F405" s="102"/>
    </row>
    <row r="406" ht="16.5">
      <c r="F406" s="102"/>
    </row>
    <row r="407" ht="16.5">
      <c r="F407" s="102"/>
    </row>
    <row r="408" ht="16.5">
      <c r="F408" s="102"/>
    </row>
    <row r="409" ht="16.5">
      <c r="F409" s="102"/>
    </row>
    <row r="410" ht="16.5">
      <c r="F410" s="102"/>
    </row>
    <row r="411" ht="16.5">
      <c r="F411" s="102"/>
    </row>
    <row r="412" ht="16.5">
      <c r="F412" s="102"/>
    </row>
    <row r="413" ht="16.5">
      <c r="F413" s="102"/>
    </row>
    <row r="414" ht="16.5">
      <c r="F414" s="102"/>
    </row>
    <row r="415" ht="16.5">
      <c r="F415" s="102"/>
    </row>
    <row r="416" ht="16.5">
      <c r="F416" s="102"/>
    </row>
    <row r="417" ht="16.5">
      <c r="F417" s="102"/>
    </row>
    <row r="418" ht="16.5">
      <c r="F418" s="102"/>
    </row>
    <row r="419" ht="16.5">
      <c r="F419" s="102"/>
    </row>
    <row r="420" ht="16.5">
      <c r="F420" s="102"/>
    </row>
    <row r="421" ht="16.5">
      <c r="F421" s="102"/>
    </row>
    <row r="422" ht="16.5">
      <c r="F422" s="102"/>
    </row>
    <row r="423" ht="16.5">
      <c r="F423" s="102"/>
    </row>
    <row r="424" ht="16.5">
      <c r="F424" s="102"/>
    </row>
    <row r="425" ht="16.5">
      <c r="F425" s="102"/>
    </row>
    <row r="426" ht="16.5">
      <c r="F426" s="102"/>
    </row>
    <row r="427" ht="16.5">
      <c r="F427" s="102"/>
    </row>
    <row r="428" ht="16.5">
      <c r="F428" s="102"/>
    </row>
    <row r="429" ht="16.5">
      <c r="F429" s="102"/>
    </row>
    <row r="430" ht="16.5">
      <c r="F430" s="102"/>
    </row>
    <row r="431" ht="16.5">
      <c r="F431" s="102"/>
    </row>
    <row r="432" ht="16.5">
      <c r="F432" s="102"/>
    </row>
    <row r="433" ht="16.5">
      <c r="F433" s="102"/>
    </row>
    <row r="434" ht="16.5">
      <c r="F434" s="102"/>
    </row>
    <row r="435" ht="16.5">
      <c r="F435" s="102"/>
    </row>
    <row r="436" ht="16.5">
      <c r="F436" s="102"/>
    </row>
    <row r="437" ht="16.5">
      <c r="F437" s="102"/>
    </row>
    <row r="438" ht="16.5">
      <c r="F438" s="102"/>
    </row>
    <row r="439" ht="16.5">
      <c r="F439" s="102"/>
    </row>
    <row r="440" ht="16.5">
      <c r="F440" s="102"/>
    </row>
    <row r="441" ht="16.5">
      <c r="F441" s="102"/>
    </row>
    <row r="442" ht="16.5">
      <c r="F442" s="102"/>
    </row>
    <row r="443" ht="16.5">
      <c r="F443" s="102"/>
    </row>
    <row r="444" ht="16.5">
      <c r="F444" s="102"/>
    </row>
    <row r="445" ht="16.5">
      <c r="F445" s="102"/>
    </row>
    <row r="446" ht="16.5">
      <c r="F446" s="102"/>
    </row>
    <row r="447" ht="16.5">
      <c r="F447" s="102"/>
    </row>
    <row r="448" ht="16.5">
      <c r="F448" s="102"/>
    </row>
    <row r="449" ht="16.5">
      <c r="F449" s="102"/>
    </row>
    <row r="450" ht="16.5">
      <c r="F450" s="102"/>
    </row>
    <row r="451" ht="16.5">
      <c r="F451" s="102"/>
    </row>
    <row r="452" ht="16.5">
      <c r="F452" s="102"/>
    </row>
    <row r="453" ht="16.5">
      <c r="F453" s="102"/>
    </row>
    <row r="454" ht="16.5">
      <c r="F454" s="102"/>
    </row>
    <row r="455" ht="16.5">
      <c r="F455" s="102"/>
    </row>
    <row r="456" ht="16.5">
      <c r="F456" s="102"/>
    </row>
    <row r="457" ht="16.5">
      <c r="F457" s="102"/>
    </row>
    <row r="458" ht="16.5">
      <c r="F458" s="102"/>
    </row>
    <row r="459" ht="16.5">
      <c r="F459" s="102"/>
    </row>
    <row r="460" ht="16.5">
      <c r="F460" s="102"/>
    </row>
    <row r="461" ht="16.5">
      <c r="F461" s="102"/>
    </row>
    <row r="462" ht="16.5">
      <c r="F462" s="102"/>
    </row>
    <row r="463" ht="16.5">
      <c r="F463" s="102"/>
    </row>
    <row r="464" ht="16.5">
      <c r="F464" s="102"/>
    </row>
    <row r="465" ht="16.5">
      <c r="F465" s="102"/>
    </row>
    <row r="466" ht="16.5">
      <c r="F466" s="102"/>
    </row>
    <row r="467" ht="16.5">
      <c r="F467" s="102"/>
    </row>
    <row r="468" ht="16.5">
      <c r="F468" s="102"/>
    </row>
    <row r="469" ht="16.5">
      <c r="F469" s="102"/>
    </row>
    <row r="470" ht="16.5">
      <c r="F470" s="102"/>
    </row>
    <row r="471" ht="16.5">
      <c r="F471" s="102"/>
    </row>
    <row r="472" ht="16.5">
      <c r="F472" s="102"/>
    </row>
    <row r="473" ht="16.5">
      <c r="F473" s="102"/>
    </row>
    <row r="474" ht="16.5">
      <c r="F474" s="102"/>
    </row>
    <row r="475" ht="16.5">
      <c r="F475" s="102"/>
    </row>
    <row r="476" ht="16.5">
      <c r="F476" s="102"/>
    </row>
    <row r="477" ht="16.5">
      <c r="F477" s="102"/>
    </row>
    <row r="478" ht="16.5">
      <c r="F478" s="102"/>
    </row>
    <row r="479" ht="16.5">
      <c r="F479" s="102"/>
    </row>
    <row r="480" ht="16.5">
      <c r="F480" s="102"/>
    </row>
    <row r="481" ht="16.5">
      <c r="F481" s="102"/>
    </row>
    <row r="482" ht="16.5">
      <c r="F482" s="102"/>
    </row>
    <row r="483" ht="16.5">
      <c r="F483" s="102"/>
    </row>
    <row r="484" ht="16.5">
      <c r="F484" s="102"/>
    </row>
    <row r="485" ht="16.5">
      <c r="F485" s="102"/>
    </row>
    <row r="486" ht="16.5">
      <c r="F486" s="102"/>
    </row>
    <row r="487" ht="16.5">
      <c r="F487" s="102"/>
    </row>
    <row r="488" ht="16.5">
      <c r="F488" s="102"/>
    </row>
    <row r="489" ht="16.5">
      <c r="F489" s="102"/>
    </row>
    <row r="490" ht="16.5">
      <c r="F490" s="102"/>
    </row>
    <row r="491" ht="16.5">
      <c r="F491" s="102"/>
    </row>
    <row r="492" ht="16.5">
      <c r="F492" s="102"/>
    </row>
    <row r="493" ht="16.5">
      <c r="F493" s="102"/>
    </row>
    <row r="494" ht="16.5">
      <c r="F494" s="102"/>
    </row>
    <row r="495" ht="16.5">
      <c r="F495" s="102"/>
    </row>
    <row r="496" ht="16.5">
      <c r="F496" s="102"/>
    </row>
    <row r="497" ht="16.5">
      <c r="F497" s="102"/>
    </row>
    <row r="498" ht="16.5">
      <c r="F498" s="102"/>
    </row>
    <row r="499" ht="16.5">
      <c r="F499" s="102"/>
    </row>
    <row r="500" ht="16.5">
      <c r="F500" s="102"/>
    </row>
    <row r="501" ht="16.5">
      <c r="F501" s="102"/>
    </row>
    <row r="502" ht="16.5">
      <c r="F502" s="102"/>
    </row>
    <row r="503" ht="16.5">
      <c r="F503" s="102"/>
    </row>
    <row r="504" ht="16.5">
      <c r="F504" s="102"/>
    </row>
    <row r="505" ht="16.5">
      <c r="F505" s="102"/>
    </row>
    <row r="506" ht="16.5">
      <c r="F506" s="102"/>
    </row>
    <row r="507" ht="16.5">
      <c r="F507" s="102"/>
    </row>
    <row r="508" ht="16.5">
      <c r="F508" s="102"/>
    </row>
    <row r="509" ht="16.5">
      <c r="F509" s="102"/>
    </row>
    <row r="510" ht="16.5">
      <c r="F510" s="102"/>
    </row>
    <row r="511" ht="16.5">
      <c r="F511" s="102"/>
    </row>
    <row r="512" ht="16.5">
      <c r="F512" s="102"/>
    </row>
    <row r="513" ht="16.5">
      <c r="F513" s="102"/>
    </row>
    <row r="514" ht="16.5">
      <c r="F514" s="102"/>
    </row>
    <row r="515" ht="16.5">
      <c r="F515" s="102"/>
    </row>
    <row r="516" ht="16.5">
      <c r="F516" s="102"/>
    </row>
    <row r="517" ht="16.5">
      <c r="F517" s="102"/>
    </row>
    <row r="518" ht="16.5">
      <c r="F518" s="102"/>
    </row>
    <row r="519" ht="16.5">
      <c r="F519" s="102"/>
    </row>
    <row r="520" ht="16.5">
      <c r="F520" s="102"/>
    </row>
    <row r="521" ht="16.5">
      <c r="F521" s="102"/>
    </row>
    <row r="522" ht="16.5">
      <c r="F522" s="102"/>
    </row>
    <row r="523" ht="16.5">
      <c r="F523" s="102"/>
    </row>
    <row r="524" ht="16.5">
      <c r="F524" s="102"/>
    </row>
    <row r="525" ht="16.5">
      <c r="F525" s="102"/>
    </row>
    <row r="526" ht="16.5">
      <c r="F526" s="102"/>
    </row>
    <row r="527" ht="16.5">
      <c r="F527" s="102"/>
    </row>
    <row r="528" ht="16.5">
      <c r="F528" s="102"/>
    </row>
    <row r="529" ht="16.5">
      <c r="F529" s="102"/>
    </row>
    <row r="530" ht="16.5">
      <c r="F530" s="102"/>
    </row>
    <row r="531" ht="16.5">
      <c r="F531" s="102"/>
    </row>
    <row r="532" ht="16.5">
      <c r="F532" s="102"/>
    </row>
    <row r="533" ht="16.5">
      <c r="F533" s="102"/>
    </row>
    <row r="534" ht="16.5">
      <c r="F534" s="102"/>
    </row>
    <row r="535" ht="16.5">
      <c r="F535" s="102"/>
    </row>
    <row r="536" ht="16.5">
      <c r="F536" s="102"/>
    </row>
    <row r="537" ht="16.5">
      <c r="F537" s="102"/>
    </row>
    <row r="538" ht="16.5">
      <c r="F538" s="102"/>
    </row>
    <row r="539" ht="16.5">
      <c r="F539" s="102"/>
    </row>
    <row r="540" ht="16.5">
      <c r="F540" s="102"/>
    </row>
    <row r="541" ht="16.5">
      <c r="F541" s="102"/>
    </row>
    <row r="542" ht="16.5">
      <c r="F542" s="102"/>
    </row>
    <row r="543" ht="16.5">
      <c r="F543" s="102"/>
    </row>
    <row r="544" ht="16.5">
      <c r="F544" s="102"/>
    </row>
    <row r="545" ht="16.5">
      <c r="F545" s="102"/>
    </row>
    <row r="546" ht="16.5">
      <c r="F546" s="102"/>
    </row>
    <row r="547" ht="16.5">
      <c r="F547" s="102"/>
    </row>
    <row r="548" ht="16.5">
      <c r="F548" s="102"/>
    </row>
    <row r="549" ht="16.5">
      <c r="F549" s="102"/>
    </row>
    <row r="550" ht="16.5">
      <c r="F550" s="102"/>
    </row>
    <row r="551" ht="16.5">
      <c r="F551" s="102"/>
    </row>
    <row r="552" ht="16.5">
      <c r="F552" s="102"/>
    </row>
    <row r="553" ht="16.5">
      <c r="F553" s="102"/>
    </row>
    <row r="554" ht="16.5">
      <c r="F554" s="102"/>
    </row>
    <row r="555" ht="16.5">
      <c r="F555" s="102"/>
    </row>
    <row r="556" ht="16.5">
      <c r="F556" s="102"/>
    </row>
    <row r="557" ht="16.5">
      <c r="F557" s="102"/>
    </row>
    <row r="558" ht="16.5">
      <c r="F558" s="102"/>
    </row>
    <row r="559" ht="16.5">
      <c r="F559" s="102"/>
    </row>
    <row r="560" ht="16.5">
      <c r="F560" s="102"/>
    </row>
    <row r="561" ht="16.5">
      <c r="F561" s="102"/>
    </row>
    <row r="562" ht="16.5">
      <c r="F562" s="102"/>
    </row>
    <row r="563" ht="16.5">
      <c r="F563" s="102"/>
    </row>
    <row r="564" ht="16.5">
      <c r="F564" s="102"/>
    </row>
    <row r="565" ht="16.5">
      <c r="F565" s="102"/>
    </row>
    <row r="566" ht="16.5">
      <c r="F566" s="102"/>
    </row>
  </sheetData>
  <sheetProtection/>
  <mergeCells count="1">
    <mergeCell ref="L1:M1"/>
  </mergeCells>
  <printOptions/>
  <pageMargins left="0.97" right="0.787" top="1.98" bottom="0.984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高木 大吾</cp:lastModifiedBy>
  <cp:lastPrinted>2014-08-20T04:56:52Z</cp:lastPrinted>
  <dcterms:created xsi:type="dcterms:W3CDTF">2009-08-29T01:26:19Z</dcterms:created>
  <dcterms:modified xsi:type="dcterms:W3CDTF">2014-08-22T01:13:21Z</dcterms:modified>
  <cp:category/>
  <cp:version/>
  <cp:contentType/>
  <cp:contentStatus/>
</cp:coreProperties>
</file>