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955" windowHeight="9120" activeTab="0"/>
  </bookViews>
  <sheets>
    <sheet name="一枚目" sheetId="1" r:id="rId1"/>
    <sheet name="大學毎" sheetId="2" r:id="rId2"/>
  </sheets>
  <definedNames/>
  <calcPr fullCalcOnLoad="1"/>
</workbook>
</file>

<file path=xl/sharedStrings.xml><?xml version="1.0" encoding="utf-8"?>
<sst xmlns="http://schemas.openxmlformats.org/spreadsheetml/2006/main" count="215" uniqueCount="102">
  <si>
    <t>大学名</t>
  </si>
  <si>
    <t>近畿大学</t>
  </si>
  <si>
    <t>順位</t>
  </si>
  <si>
    <t>選手</t>
  </si>
  <si>
    <t>学年</t>
  </si>
  <si>
    <t>OUT</t>
  </si>
  <si>
    <t>IN</t>
  </si>
  <si>
    <t>3rd.total</t>
  </si>
  <si>
    <t>甲南大学</t>
  </si>
  <si>
    <t>同志社大学</t>
  </si>
  <si>
    <t>2nd.total</t>
  </si>
  <si>
    <t>関西学院大学</t>
  </si>
  <si>
    <t>1st.total</t>
  </si>
  <si>
    <t>2nd.total</t>
  </si>
  <si>
    <t>OUT</t>
  </si>
  <si>
    <t>IN</t>
  </si>
  <si>
    <t>1st.total</t>
  </si>
  <si>
    <t>3rd.total</t>
  </si>
  <si>
    <t>Ｇround　Ｔｏｔａｌ</t>
  </si>
  <si>
    <t>1st.total</t>
  </si>
  <si>
    <t>2nd.total</t>
  </si>
  <si>
    <t>3rd.total</t>
  </si>
  <si>
    <t>Ｇround　Ｔｏｔａｌ</t>
  </si>
  <si>
    <t>TOTAL</t>
  </si>
  <si>
    <t>1st.total</t>
  </si>
  <si>
    <t>2nd.total</t>
  </si>
  <si>
    <t>3rd.total</t>
  </si>
  <si>
    <t>Ｇround　Ｔｏｔａｌ</t>
  </si>
  <si>
    <t>1st.total</t>
  </si>
  <si>
    <t>2nd.total</t>
  </si>
  <si>
    <t>3rd.total</t>
  </si>
  <si>
    <t>Ｇround　Ｔｏｔａｌ</t>
  </si>
  <si>
    <t>関西学生男子春季１部校学校対抗戦</t>
  </si>
  <si>
    <t>主催　　　　　　関西学生ゴルフ連盟</t>
  </si>
  <si>
    <t>大阪学院大学</t>
  </si>
  <si>
    <t>立命館大学</t>
  </si>
  <si>
    <t>関西学生ゴルフ連盟</t>
  </si>
  <si>
    <t>1st.round</t>
  </si>
  <si>
    <t>2nd.round</t>
  </si>
  <si>
    <t>3rd.round</t>
  </si>
  <si>
    <t>　　　　　　　　　</t>
  </si>
  <si>
    <t>G.total</t>
  </si>
  <si>
    <t>原田　達也</t>
  </si>
  <si>
    <t>末陰　道久</t>
  </si>
  <si>
    <t>木村　祐介</t>
  </si>
  <si>
    <t>榎本　剛志</t>
  </si>
  <si>
    <t>丸山　純志</t>
  </si>
  <si>
    <t>山本　純也</t>
  </si>
  <si>
    <t>出光　祐大</t>
  </si>
  <si>
    <t>大手前大学</t>
  </si>
  <si>
    <t>須田　将太</t>
  </si>
  <si>
    <t>岩井　駿</t>
  </si>
  <si>
    <t>柏井　紳吾</t>
  </si>
  <si>
    <t>丹羽　秀和</t>
  </si>
  <si>
    <t>中谷　大祐</t>
  </si>
  <si>
    <t>山原　亮</t>
  </si>
  <si>
    <t>鈴木　優大</t>
  </si>
  <si>
    <t>賀光　健人</t>
  </si>
  <si>
    <t>松原　秀親</t>
  </si>
  <si>
    <t>松川　司明</t>
  </si>
  <si>
    <t>舛田　誠亮</t>
  </si>
  <si>
    <t>小村　由和</t>
  </si>
  <si>
    <t>松下　涼馬</t>
  </si>
  <si>
    <t>宮内　正人</t>
  </si>
  <si>
    <t>西海　雄一</t>
  </si>
  <si>
    <t>小林　裕太郎</t>
  </si>
  <si>
    <t>頼重　侑太</t>
  </si>
  <si>
    <t>望月　森</t>
  </si>
  <si>
    <t>近藤　誠親</t>
  </si>
  <si>
    <t>松田　尚大</t>
  </si>
  <si>
    <t>藤田　悠輔</t>
  </si>
  <si>
    <t>大野　由真</t>
  </si>
  <si>
    <t>高橋　成輝</t>
  </si>
  <si>
    <t>三上　陽二郎</t>
  </si>
  <si>
    <t>濱田　耕造</t>
  </si>
  <si>
    <t>西尾　賢</t>
  </si>
  <si>
    <t>吉田　夏希</t>
  </si>
  <si>
    <t>山形　豪</t>
  </si>
  <si>
    <t>上原　良太</t>
  </si>
  <si>
    <t>名倉　義朗</t>
  </si>
  <si>
    <t>三宅　悠斗</t>
  </si>
  <si>
    <t>南　大樹</t>
  </si>
  <si>
    <t>平山　壮大</t>
  </si>
  <si>
    <t>原田　凌</t>
  </si>
  <si>
    <t>木下　稜介</t>
  </si>
  <si>
    <t>伊藤　慎吾</t>
  </si>
  <si>
    <t>橋本　龍位</t>
  </si>
  <si>
    <t>青山　剛</t>
  </si>
  <si>
    <t>石原　慎也</t>
  </si>
  <si>
    <t>中村　匠太</t>
  </si>
  <si>
    <t>森　祐紀</t>
  </si>
  <si>
    <t>＊</t>
  </si>
  <si>
    <t>＊</t>
  </si>
  <si>
    <t>＊</t>
  </si>
  <si>
    <r>
      <t xml:space="preserve"> </t>
    </r>
    <r>
      <rPr>
        <sz val="11"/>
        <rFont val="ＭＳ Ｐゴシック"/>
        <family val="3"/>
      </rPr>
      <t>*</t>
    </r>
  </si>
  <si>
    <t>日時　　　　　　平成24年6月11（月)，12(火)　　　天候  1日目 晴れ後曇　2日目　　　</t>
  </si>
  <si>
    <t>使用コース　　宝塚ゴルフ倶楽部(新コース)　　　　　　6647yard  Par71　</t>
  </si>
  <si>
    <t>競技方法　　　54Hsストロークプレイ5名中4名のスコアにより順位を決定する</t>
  </si>
  <si>
    <t>福島　龍樹</t>
  </si>
  <si>
    <t>※</t>
  </si>
  <si>
    <t>※</t>
  </si>
  <si>
    <t>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</si>
</sst>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32" borderId="10" xfId="61" applyFont="1" applyFill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vertical="center" shrinkToFit="1"/>
      <protection/>
    </xf>
    <xf numFmtId="0" fontId="0" fillId="33" borderId="0" xfId="61" applyFont="1" applyFill="1" applyBorder="1" applyAlignment="1">
      <alignment horizontal="center" vertical="center" shrinkToFit="1"/>
      <protection/>
    </xf>
    <xf numFmtId="0" fontId="0" fillId="33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11" xfId="6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12" xfId="61" applyFont="1" applyBorder="1" applyAlignment="1">
      <alignment horizontal="center" vertical="center" shrinkToFit="1"/>
      <protection/>
    </xf>
    <xf numFmtId="0" fontId="0" fillId="32" borderId="10" xfId="61" applyFont="1" applyFill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 applyBorder="1" applyAlignment="1">
      <alignment vertical="center" shrinkToFit="1"/>
      <protection/>
    </xf>
    <xf numFmtId="0" fontId="2" fillId="0" borderId="0" xfId="62" applyNumberFormat="1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>
      <alignment/>
      <protection/>
    </xf>
    <xf numFmtId="0" fontId="5" fillId="0" borderId="0" xfId="62" applyNumberFormat="1" applyFont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5" fillId="32" borderId="13" xfId="62" applyNumberFormat="1" applyFont="1" applyFill="1" applyBorder="1" applyAlignment="1">
      <alignment horizontal="center" vertical="center"/>
      <protection/>
    </xf>
    <xf numFmtId="0" fontId="5" fillId="32" borderId="13" xfId="62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 shrinkToFit="1"/>
      <protection/>
    </xf>
    <xf numFmtId="0" fontId="4" fillId="0" borderId="0" xfId="62" applyFont="1" applyAlignment="1">
      <alignment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10" xfId="61" applyFont="1" applyBorder="1" applyAlignment="1">
      <alignment vertical="center" shrinkToFit="1"/>
      <protection/>
    </xf>
    <xf numFmtId="0" fontId="5" fillId="0" borderId="13" xfId="62" applyNumberFormat="1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5" xfId="61" applyFont="1" applyFill="1" applyBorder="1" applyAlignment="1">
      <alignment horizontal="center" vertical="center" shrinkToFit="1"/>
      <protection/>
    </xf>
    <xf numFmtId="0" fontId="0" fillId="33" borderId="15" xfId="61" applyFont="1" applyFill="1" applyBorder="1" applyAlignment="1">
      <alignment horizontal="center" vertical="center"/>
      <protection/>
    </xf>
    <xf numFmtId="0" fontId="0" fillId="32" borderId="11" xfId="61" applyFont="1" applyFill="1" applyBorder="1" applyAlignment="1">
      <alignment horizontal="center" vertical="center" shrinkToFit="1"/>
      <protection/>
    </xf>
    <xf numFmtId="0" fontId="3" fillId="32" borderId="11" xfId="61" applyFont="1" applyFill="1" applyBorder="1" applyAlignment="1">
      <alignment horizontal="center" vertical="center" shrinkToFit="1"/>
      <protection/>
    </xf>
    <xf numFmtId="0" fontId="0" fillId="0" borderId="14" xfId="61" applyFont="1" applyBorder="1" applyAlignment="1">
      <alignment horizontal="center" vertical="center" shrinkToFit="1"/>
      <protection/>
    </xf>
    <xf numFmtId="0" fontId="0" fillId="0" borderId="16" xfId="61" applyFont="1" applyBorder="1" applyAlignment="1">
      <alignment horizontal="center" vertical="center" shrinkToFit="1"/>
      <protection/>
    </xf>
    <xf numFmtId="0" fontId="0" fillId="0" borderId="16" xfId="0" applyBorder="1" applyAlignment="1">
      <alignment vertical="center"/>
    </xf>
    <xf numFmtId="0" fontId="0" fillId="0" borderId="16" xfId="61" applyFont="1" applyBorder="1" applyAlignment="1">
      <alignment horizontal="center" vertical="center" shrinkToFit="1"/>
      <protection/>
    </xf>
    <xf numFmtId="0" fontId="0" fillId="32" borderId="17" xfId="61" applyFont="1" applyFill="1" applyBorder="1" applyAlignment="1">
      <alignment horizontal="center" vertical="center" shrinkToFit="1"/>
      <protection/>
    </xf>
    <xf numFmtId="0" fontId="0" fillId="0" borderId="17" xfId="61" applyFont="1" applyBorder="1" applyAlignment="1">
      <alignment horizontal="center" vertical="center" shrinkToFit="1"/>
      <protection/>
    </xf>
    <xf numFmtId="0" fontId="0" fillId="0" borderId="10" xfId="0" applyFill="1" applyBorder="1" applyAlignment="1">
      <alignment horizontal="center" vertical="center"/>
    </xf>
    <xf numFmtId="0" fontId="4" fillId="0" borderId="0" xfId="62" applyNumberFormat="1" applyFont="1" applyAlignment="1">
      <alignment horizontal="center" vertical="center"/>
      <protection/>
    </xf>
    <xf numFmtId="0" fontId="5" fillId="0" borderId="0" xfId="62" applyNumberFormat="1" applyFont="1" applyAlignment="1">
      <alignment horizontal="left" vertical="center"/>
      <protection/>
    </xf>
    <xf numFmtId="0" fontId="2" fillId="0" borderId="0" xfId="62" applyNumberFormat="1" applyFont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32" borderId="10" xfId="61" applyFont="1" applyFill="1" applyBorder="1" applyAlignment="1">
      <alignment horizontal="center" vertical="center" shrinkToFit="1"/>
      <protection/>
    </xf>
    <xf numFmtId="0" fontId="0" fillId="32" borderId="10" xfId="61" applyFont="1" applyFill="1" applyBorder="1" applyAlignment="1">
      <alignment horizontal="center" vertical="center" shrinkToFit="1"/>
      <protection/>
    </xf>
    <xf numFmtId="0" fontId="0" fillId="32" borderId="11" xfId="61" applyFont="1" applyFill="1" applyBorder="1" applyAlignment="1">
      <alignment horizontal="center" vertical="center" shrinkToFit="1"/>
      <protection/>
    </xf>
    <xf numFmtId="0" fontId="0" fillId="0" borderId="19" xfId="61" applyFont="1" applyBorder="1" applyAlignment="1">
      <alignment horizontal="center" vertical="center" shrinkToFit="1"/>
      <protection/>
    </xf>
    <xf numFmtId="0" fontId="0" fillId="0" borderId="20" xfId="61" applyFont="1" applyBorder="1" applyAlignment="1">
      <alignment horizontal="center" vertical="center" shrinkToFit="1"/>
      <protection/>
    </xf>
    <xf numFmtId="0" fontId="0" fillId="0" borderId="21" xfId="6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4" fillId="0" borderId="0" xfId="62" applyFont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29.00390625" style="0" customWidth="1"/>
    <col min="2" max="5" width="18.375" style="0" customWidth="1"/>
    <col min="6" max="6" width="11.00390625" style="0" customWidth="1"/>
  </cols>
  <sheetData>
    <row r="1" spans="1:6" ht="28.5">
      <c r="A1" s="57" t="s">
        <v>32</v>
      </c>
      <c r="B1" s="57"/>
      <c r="C1" s="57"/>
      <c r="D1" s="57"/>
      <c r="E1" s="57"/>
      <c r="F1" s="57"/>
    </row>
    <row r="2" spans="1:6" ht="14.25">
      <c r="A2" s="24"/>
      <c r="B2" s="24"/>
      <c r="C2" s="24"/>
      <c r="D2" s="24"/>
      <c r="E2" s="24"/>
      <c r="F2" s="24"/>
    </row>
    <row r="3" spans="1:6" ht="14.25">
      <c r="A3" s="59"/>
      <c r="B3" s="59"/>
      <c r="C3" s="59"/>
      <c r="D3" s="59"/>
      <c r="E3" s="59"/>
      <c r="F3" s="59"/>
    </row>
    <row r="4" spans="1:6" ht="18.75">
      <c r="A4" s="58" t="s">
        <v>33</v>
      </c>
      <c r="B4" s="58"/>
      <c r="C4" s="58"/>
      <c r="D4" s="58"/>
      <c r="E4" s="58"/>
      <c r="F4" s="58"/>
    </row>
    <row r="5" spans="1:6" ht="18.75">
      <c r="A5" s="58" t="s">
        <v>95</v>
      </c>
      <c r="B5" s="58"/>
      <c r="C5" s="58"/>
      <c r="D5" s="58"/>
      <c r="E5" s="58"/>
      <c r="F5" s="58"/>
    </row>
    <row r="6" spans="1:6" ht="18.75">
      <c r="A6" s="58" t="s">
        <v>96</v>
      </c>
      <c r="B6" s="58"/>
      <c r="C6" s="58"/>
      <c r="D6" s="58"/>
      <c r="E6" s="58"/>
      <c r="F6" s="58"/>
    </row>
    <row r="7" spans="1:6" ht="18.75">
      <c r="A7" s="58" t="s">
        <v>97</v>
      </c>
      <c r="B7" s="58"/>
      <c r="C7" s="58"/>
      <c r="D7" s="58"/>
      <c r="E7" s="58"/>
      <c r="F7" s="58"/>
    </row>
    <row r="8" spans="1:6" ht="18.75">
      <c r="A8" s="27" t="s">
        <v>40</v>
      </c>
      <c r="B8" s="28"/>
      <c r="C8" s="28"/>
      <c r="D8" s="29"/>
      <c r="E8" s="28"/>
      <c r="F8" s="28"/>
    </row>
    <row r="10" spans="1:6" ht="27" customHeight="1">
      <c r="A10" s="30" t="s">
        <v>0</v>
      </c>
      <c r="B10" s="31" t="s">
        <v>37</v>
      </c>
      <c r="C10" s="31" t="s">
        <v>38</v>
      </c>
      <c r="D10" s="31" t="s">
        <v>39</v>
      </c>
      <c r="E10" s="31" t="s">
        <v>41</v>
      </c>
      <c r="F10" s="31" t="s">
        <v>2</v>
      </c>
    </row>
    <row r="11" spans="1:6" ht="27" customHeight="1">
      <c r="A11" s="42" t="s">
        <v>34</v>
      </c>
      <c r="B11" s="43">
        <v>288</v>
      </c>
      <c r="C11" s="44">
        <v>288</v>
      </c>
      <c r="D11" s="44">
        <v>292</v>
      </c>
      <c r="E11" s="44">
        <f aca="true" t="shared" si="0" ref="E11:E17">SUM(B11:D11)</f>
        <v>868</v>
      </c>
      <c r="F11" s="44">
        <f aca="true" t="shared" si="1" ref="F11:F17">RANK(E11,$E$11:$E$17,1)</f>
        <v>1</v>
      </c>
    </row>
    <row r="12" spans="1:6" ht="27" customHeight="1">
      <c r="A12" s="42" t="s">
        <v>11</v>
      </c>
      <c r="B12" s="43">
        <v>300</v>
      </c>
      <c r="C12" s="44">
        <v>299</v>
      </c>
      <c r="D12" s="44">
        <v>303</v>
      </c>
      <c r="E12" s="44">
        <f>SUM(B12:D12)</f>
        <v>902</v>
      </c>
      <c r="F12" s="44">
        <v>2</v>
      </c>
    </row>
    <row r="13" spans="1:6" ht="27" customHeight="1">
      <c r="A13" s="42" t="s">
        <v>8</v>
      </c>
      <c r="B13" s="43">
        <v>298</v>
      </c>
      <c r="C13" s="44">
        <v>297</v>
      </c>
      <c r="D13" s="44">
        <v>307</v>
      </c>
      <c r="E13" s="44">
        <f>SUM(B13:D13)</f>
        <v>902</v>
      </c>
      <c r="F13" s="44">
        <v>3</v>
      </c>
    </row>
    <row r="14" spans="1:6" ht="27" customHeight="1">
      <c r="A14" s="42" t="s">
        <v>49</v>
      </c>
      <c r="B14" s="43">
        <v>309</v>
      </c>
      <c r="C14" s="44">
        <v>295</v>
      </c>
      <c r="D14" s="44">
        <v>309</v>
      </c>
      <c r="E14" s="44">
        <f t="shared" si="0"/>
        <v>913</v>
      </c>
      <c r="F14" s="44">
        <f t="shared" si="1"/>
        <v>4</v>
      </c>
    </row>
    <row r="15" spans="1:6" ht="27" customHeight="1">
      <c r="A15" s="42" t="s">
        <v>1</v>
      </c>
      <c r="B15" s="43">
        <v>309</v>
      </c>
      <c r="C15" s="44">
        <v>308</v>
      </c>
      <c r="D15" s="44">
        <v>310</v>
      </c>
      <c r="E15" s="44">
        <f t="shared" si="0"/>
        <v>927</v>
      </c>
      <c r="F15" s="44">
        <f t="shared" si="1"/>
        <v>5</v>
      </c>
    </row>
    <row r="16" spans="1:6" ht="27" customHeight="1">
      <c r="A16" s="42" t="s">
        <v>35</v>
      </c>
      <c r="B16" s="43">
        <v>304</v>
      </c>
      <c r="C16" s="44">
        <v>313</v>
      </c>
      <c r="D16" s="44">
        <v>312</v>
      </c>
      <c r="E16" s="44">
        <f t="shared" si="0"/>
        <v>929</v>
      </c>
      <c r="F16" s="44">
        <f t="shared" si="1"/>
        <v>6</v>
      </c>
    </row>
    <row r="17" spans="1:6" ht="27" customHeight="1">
      <c r="A17" s="42" t="s">
        <v>9</v>
      </c>
      <c r="B17" s="43">
        <v>320</v>
      </c>
      <c r="C17" s="44">
        <v>322</v>
      </c>
      <c r="D17" s="44">
        <v>320</v>
      </c>
      <c r="E17" s="44">
        <f t="shared" si="0"/>
        <v>962</v>
      </c>
      <c r="F17" s="44">
        <f t="shared" si="1"/>
        <v>7</v>
      </c>
    </row>
    <row r="18" spans="1:6" ht="10.5" customHeight="1">
      <c r="A18" s="27"/>
      <c r="B18" s="29"/>
      <c r="C18" s="29"/>
      <c r="D18" s="29"/>
      <c r="E18" s="29"/>
      <c r="F18" s="29"/>
    </row>
    <row r="19" spans="1:6" ht="18.75">
      <c r="A19" s="29"/>
      <c r="B19" s="29"/>
      <c r="C19" s="29"/>
      <c r="D19" s="29"/>
      <c r="F19" s="29"/>
    </row>
    <row r="20" spans="1:4" ht="18.75">
      <c r="A20" s="29"/>
      <c r="B20" s="29"/>
      <c r="C20" s="29"/>
      <c r="D20" s="29"/>
    </row>
    <row r="21" spans="1:5" ht="18.75">
      <c r="A21" s="29"/>
      <c r="B21" s="29"/>
      <c r="C21" s="29"/>
      <c r="D21" s="29"/>
      <c r="E21" s="29"/>
    </row>
    <row r="22" spans="1:6" ht="18.75">
      <c r="A22" s="27"/>
      <c r="B22" s="29"/>
      <c r="C22" s="29"/>
      <c r="D22" s="29"/>
      <c r="E22" s="29"/>
      <c r="F22" s="29"/>
    </row>
    <row r="23" spans="1:6" ht="18.75">
      <c r="A23" s="27"/>
      <c r="B23" s="29"/>
      <c r="C23" s="29"/>
      <c r="D23" s="29"/>
      <c r="E23" s="29"/>
      <c r="F23" s="29"/>
    </row>
    <row r="24" spans="1:6" ht="18.75">
      <c r="A24" s="27"/>
      <c r="B24" s="29"/>
      <c r="C24" s="29"/>
      <c r="D24" s="29"/>
      <c r="E24" s="29"/>
      <c r="F24" s="29"/>
    </row>
    <row r="25" spans="1:6" ht="18.75">
      <c r="A25" s="27"/>
      <c r="B25" s="29"/>
      <c r="C25" s="29"/>
      <c r="D25" s="29"/>
      <c r="E25" s="29"/>
      <c r="F25" s="29"/>
    </row>
    <row r="26" spans="1:6" ht="14.25">
      <c r="A26" s="26"/>
      <c r="B26" s="26"/>
      <c r="C26" s="26"/>
      <c r="D26" s="26"/>
      <c r="E26" s="26"/>
      <c r="F26" s="26"/>
    </row>
    <row r="27" spans="1:6" ht="14.25">
      <c r="A27" s="26"/>
      <c r="B27" s="26"/>
      <c r="C27" s="26"/>
      <c r="D27" s="26"/>
      <c r="E27" s="26"/>
      <c r="F27" s="26"/>
    </row>
    <row r="28" spans="1:6" ht="14.25">
      <c r="A28" s="26"/>
      <c r="B28" s="26"/>
      <c r="C28" s="26"/>
      <c r="D28" s="26"/>
      <c r="E28" s="26"/>
      <c r="F28" s="26"/>
    </row>
    <row r="29" spans="1:6" ht="14.25">
      <c r="A29" s="26"/>
      <c r="B29" s="26"/>
      <c r="C29" s="26"/>
      <c r="D29" s="26"/>
      <c r="E29" s="26"/>
      <c r="F29" s="26"/>
    </row>
    <row r="30" spans="1:3" ht="14.25">
      <c r="A30" s="24"/>
      <c r="B30" s="25"/>
      <c r="C30" s="25"/>
    </row>
    <row r="31" spans="1:6" ht="14.25">
      <c r="A31" s="25"/>
      <c r="B31" s="25"/>
      <c r="C31" s="25"/>
      <c r="D31" s="25"/>
      <c r="E31" s="25"/>
      <c r="F31" s="25"/>
    </row>
  </sheetData>
  <sheetProtection/>
  <mergeCells count="6">
    <mergeCell ref="A1:F1"/>
    <mergeCell ref="A7:F7"/>
    <mergeCell ref="A4:F4"/>
    <mergeCell ref="A5:F5"/>
    <mergeCell ref="A6:F6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&amp;R関西学生ゴルフ連盟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showZeros="0" zoomScalePageLayoutView="0" workbookViewId="0" topLeftCell="A68">
      <selection activeCell="N8" sqref="N8"/>
    </sheetView>
  </sheetViews>
  <sheetFormatPr defaultColWidth="9.00390625" defaultRowHeight="13.5"/>
  <cols>
    <col min="1" max="1" width="12.375" style="0" bestFit="1" customWidth="1"/>
    <col min="2" max="2" width="3.75390625" style="0" customWidth="1"/>
    <col min="3" max="4" width="6.25390625" style="0" customWidth="1"/>
    <col min="5" max="5" width="7.50390625" style="0" customWidth="1"/>
    <col min="6" max="6" width="3.125" style="0" customWidth="1"/>
    <col min="7" max="8" width="6.25390625" style="0" customWidth="1"/>
    <col min="9" max="9" width="7.50390625" style="0" customWidth="1"/>
    <col min="10" max="10" width="3.125" style="0" customWidth="1"/>
    <col min="11" max="12" width="6.25390625" style="0" customWidth="1"/>
    <col min="13" max="13" width="7.50390625" style="0" customWidth="1"/>
    <col min="14" max="14" width="3.125" style="0" customWidth="1"/>
  </cols>
  <sheetData>
    <row r="1" spans="1:14" ht="15" customHeight="1" thickBot="1" thickTop="1">
      <c r="A1" s="1" t="s">
        <v>0</v>
      </c>
      <c r="B1" s="63" t="s">
        <v>34</v>
      </c>
      <c r="C1" s="63"/>
      <c r="D1" s="63"/>
      <c r="E1" s="66" t="s">
        <v>18</v>
      </c>
      <c r="F1" s="66"/>
      <c r="G1" s="63">
        <f>SUM(D10,H10,L10,)</f>
        <v>868</v>
      </c>
      <c r="H1" s="63"/>
      <c r="I1" s="63"/>
      <c r="J1" s="66" t="s">
        <v>2</v>
      </c>
      <c r="K1" s="67"/>
      <c r="L1" s="68">
        <v>1</v>
      </c>
      <c r="M1" s="69"/>
      <c r="N1" s="70"/>
    </row>
    <row r="2" spans="1:14" ht="15" customHeight="1" thickBot="1" thickTop="1">
      <c r="A2" s="1" t="s">
        <v>3</v>
      </c>
      <c r="B2" s="1" t="s">
        <v>4</v>
      </c>
      <c r="C2" s="1" t="s">
        <v>14</v>
      </c>
      <c r="D2" s="1" t="s">
        <v>15</v>
      </c>
      <c r="E2" s="1" t="s">
        <v>23</v>
      </c>
      <c r="F2" s="3"/>
      <c r="G2" s="1" t="s">
        <v>5</v>
      </c>
      <c r="H2" s="1" t="s">
        <v>6</v>
      </c>
      <c r="I2" s="1" t="s">
        <v>23</v>
      </c>
      <c r="J2" s="2"/>
      <c r="K2" s="48" t="s">
        <v>5</v>
      </c>
      <c r="L2" s="1" t="s">
        <v>6</v>
      </c>
      <c r="M2" s="54" t="s">
        <v>23</v>
      </c>
      <c r="N2" s="55"/>
    </row>
    <row r="3" spans="1:14" ht="15" customHeight="1" thickBot="1" thickTop="1">
      <c r="A3" s="36" t="s">
        <v>87</v>
      </c>
      <c r="B3" s="5">
        <v>3</v>
      </c>
      <c r="C3" s="2"/>
      <c r="D3" s="2"/>
      <c r="E3" s="38"/>
      <c r="F3" s="2"/>
      <c r="G3" s="2">
        <v>34</v>
      </c>
      <c r="H3" s="2">
        <v>36</v>
      </c>
      <c r="I3" s="2">
        <v>70</v>
      </c>
      <c r="J3" s="2"/>
      <c r="K3" s="12">
        <v>37</v>
      </c>
      <c r="L3" s="50">
        <v>37</v>
      </c>
      <c r="M3" s="53">
        <f>SUM(K3:L3)</f>
        <v>74</v>
      </c>
      <c r="N3" s="51"/>
    </row>
    <row r="4" spans="1:14" ht="15" customHeight="1" thickBot="1" thickTop="1">
      <c r="A4" s="37" t="s">
        <v>85</v>
      </c>
      <c r="B4" s="5">
        <v>3</v>
      </c>
      <c r="C4" s="2">
        <v>34</v>
      </c>
      <c r="D4" s="2">
        <v>36</v>
      </c>
      <c r="E4" s="2">
        <v>70</v>
      </c>
      <c r="F4" s="2"/>
      <c r="G4" s="2">
        <v>35</v>
      </c>
      <c r="H4" s="2">
        <v>34</v>
      </c>
      <c r="I4" s="2">
        <v>69</v>
      </c>
      <c r="J4" s="2"/>
      <c r="K4" s="12">
        <v>38</v>
      </c>
      <c r="L4" s="50">
        <v>33</v>
      </c>
      <c r="M4" s="53">
        <f aca="true" t="shared" si="0" ref="M4:M9">SUM(K4:L4)</f>
        <v>71</v>
      </c>
      <c r="N4" s="52"/>
    </row>
    <row r="5" spans="1:14" ht="15" customHeight="1" thickBot="1" thickTop="1">
      <c r="A5" s="35" t="s">
        <v>84</v>
      </c>
      <c r="B5" s="5">
        <v>3</v>
      </c>
      <c r="C5" s="2">
        <v>35</v>
      </c>
      <c r="D5" s="2">
        <v>38</v>
      </c>
      <c r="E5" s="2">
        <v>73</v>
      </c>
      <c r="F5" s="39" t="s">
        <v>91</v>
      </c>
      <c r="G5" s="2">
        <v>38</v>
      </c>
      <c r="H5" s="2">
        <v>36</v>
      </c>
      <c r="I5" s="2">
        <v>74</v>
      </c>
      <c r="J5" s="2"/>
      <c r="K5" s="12">
        <v>35</v>
      </c>
      <c r="L5" s="50">
        <v>37</v>
      </c>
      <c r="M5" s="53">
        <f t="shared" si="0"/>
        <v>72</v>
      </c>
      <c r="N5" s="52"/>
    </row>
    <row r="6" spans="1:14" ht="15" customHeight="1" thickBot="1" thickTop="1">
      <c r="A6" s="36" t="s">
        <v>86</v>
      </c>
      <c r="B6" s="5">
        <v>3</v>
      </c>
      <c r="C6" s="2"/>
      <c r="D6" s="2"/>
      <c r="E6" s="6"/>
      <c r="F6" s="2"/>
      <c r="G6" s="2">
        <v>40</v>
      </c>
      <c r="H6" s="2">
        <v>41</v>
      </c>
      <c r="I6" s="2">
        <v>81</v>
      </c>
      <c r="J6" s="39" t="s">
        <v>92</v>
      </c>
      <c r="K6" s="12"/>
      <c r="L6" s="50"/>
      <c r="M6" s="53">
        <f t="shared" si="0"/>
        <v>0</v>
      </c>
      <c r="N6" s="52"/>
    </row>
    <row r="7" spans="1:14" ht="15" customHeight="1" thickBot="1" thickTop="1">
      <c r="A7" s="36" t="s">
        <v>81</v>
      </c>
      <c r="B7" s="5">
        <v>3</v>
      </c>
      <c r="C7" s="2">
        <v>36</v>
      </c>
      <c r="D7" s="2">
        <v>37</v>
      </c>
      <c r="E7" s="2">
        <v>73</v>
      </c>
      <c r="F7" s="2"/>
      <c r="G7" s="2"/>
      <c r="H7" s="2"/>
      <c r="I7" s="2"/>
      <c r="J7" s="2"/>
      <c r="K7" s="12">
        <v>38</v>
      </c>
      <c r="L7" s="50">
        <v>37</v>
      </c>
      <c r="M7" s="53">
        <f t="shared" si="0"/>
        <v>75</v>
      </c>
      <c r="N7" s="52"/>
    </row>
    <row r="8" spans="1:14" ht="15" customHeight="1" thickBot="1" thickTop="1">
      <c r="A8" s="36" t="s">
        <v>82</v>
      </c>
      <c r="B8" s="2">
        <v>2</v>
      </c>
      <c r="C8" s="2">
        <v>37</v>
      </c>
      <c r="D8" s="2">
        <v>36</v>
      </c>
      <c r="E8" s="2">
        <v>73</v>
      </c>
      <c r="F8" s="2"/>
      <c r="G8" s="2"/>
      <c r="H8" s="2"/>
      <c r="I8" s="2"/>
      <c r="J8" s="2"/>
      <c r="K8" s="12">
        <v>42</v>
      </c>
      <c r="L8" s="50">
        <v>36</v>
      </c>
      <c r="M8" s="53">
        <f t="shared" si="0"/>
        <v>78</v>
      </c>
      <c r="N8" s="52" t="s">
        <v>100</v>
      </c>
    </row>
    <row r="9" spans="1:14" ht="15" customHeight="1" thickBot="1" thickTop="1">
      <c r="A9" s="36" t="s">
        <v>83</v>
      </c>
      <c r="B9" s="2">
        <v>1</v>
      </c>
      <c r="C9" s="2">
        <v>38</v>
      </c>
      <c r="D9" s="2">
        <v>34</v>
      </c>
      <c r="E9" s="10">
        <v>72</v>
      </c>
      <c r="F9" s="2"/>
      <c r="G9" s="2">
        <v>38</v>
      </c>
      <c r="H9" s="2">
        <v>37</v>
      </c>
      <c r="I9" s="12">
        <v>75</v>
      </c>
      <c r="J9" s="2"/>
      <c r="K9" s="12"/>
      <c r="L9" s="50"/>
      <c r="M9" s="53">
        <f t="shared" si="0"/>
        <v>0</v>
      </c>
      <c r="N9" s="52"/>
    </row>
    <row r="10" spans="1:14" ht="15" customHeight="1" thickBot="1" thickTop="1">
      <c r="A10" s="14"/>
      <c r="B10" s="15"/>
      <c r="C10" s="16" t="s">
        <v>19</v>
      </c>
      <c r="D10" s="60">
        <f>SUM(E3:E9)-MAX(E3:E9)</f>
        <v>288</v>
      </c>
      <c r="E10" s="61"/>
      <c r="F10" s="62"/>
      <c r="G10" s="16" t="s">
        <v>20</v>
      </c>
      <c r="H10" s="60">
        <f>SUM(I3:I9)-MAX(I3:I9)</f>
        <v>288</v>
      </c>
      <c r="I10" s="61"/>
      <c r="J10" s="62"/>
      <c r="K10" s="49" t="s">
        <v>21</v>
      </c>
      <c r="L10" s="72">
        <f>SUM(M3:M9)-MAX(M3:M9)</f>
        <v>292</v>
      </c>
      <c r="M10" s="73"/>
      <c r="N10" s="74"/>
    </row>
    <row r="11" spans="1:14" ht="15" customHeight="1" thickTop="1">
      <c r="A11" s="7"/>
      <c r="B11" s="8"/>
      <c r="C11" s="8"/>
      <c r="D11" s="9"/>
      <c r="E11" s="9"/>
      <c r="F11" s="9"/>
      <c r="G11" s="46"/>
      <c r="H11" s="47"/>
      <c r="I11" s="47"/>
      <c r="J11" s="47"/>
      <c r="K11" s="46"/>
      <c r="L11" s="47"/>
      <c r="M11" s="47"/>
      <c r="N11" s="47"/>
    </row>
    <row r="12" spans="1:14" ht="15" customHeight="1">
      <c r="A12" s="6"/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6"/>
      <c r="N12" s="6"/>
    </row>
    <row r="13" spans="1:14" ht="15" customHeight="1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11"/>
      <c r="N13" s="11"/>
    </row>
    <row r="14" spans="1:14" ht="15" customHeight="1" thickBot="1" thickTop="1">
      <c r="A14" s="16" t="s">
        <v>0</v>
      </c>
      <c r="B14" s="64" t="s">
        <v>35</v>
      </c>
      <c r="C14" s="64"/>
      <c r="D14" s="64"/>
      <c r="E14" s="65" t="s">
        <v>18</v>
      </c>
      <c r="F14" s="65"/>
      <c r="G14" s="64">
        <f>D23+H23+L23</f>
        <v>929</v>
      </c>
      <c r="H14" s="64"/>
      <c r="I14" s="64"/>
      <c r="J14" s="65" t="s">
        <v>2</v>
      </c>
      <c r="K14" s="65"/>
      <c r="L14" s="64">
        <v>6</v>
      </c>
      <c r="M14" s="64"/>
      <c r="N14" s="64"/>
    </row>
    <row r="15" spans="1:14" ht="15" customHeight="1" thickBot="1" thickTop="1">
      <c r="A15" s="16" t="s">
        <v>3</v>
      </c>
      <c r="B15" s="16" t="s">
        <v>4</v>
      </c>
      <c r="C15" s="16" t="s">
        <v>14</v>
      </c>
      <c r="D15" s="16" t="s">
        <v>15</v>
      </c>
      <c r="E15" s="16" t="s">
        <v>23</v>
      </c>
      <c r="F15" s="20"/>
      <c r="G15" s="16" t="s">
        <v>5</v>
      </c>
      <c r="H15" s="16" t="s">
        <v>6</v>
      </c>
      <c r="I15" s="16" t="s">
        <v>23</v>
      </c>
      <c r="J15" s="13"/>
      <c r="K15" s="16" t="s">
        <v>5</v>
      </c>
      <c r="L15" s="16" t="s">
        <v>6</v>
      </c>
      <c r="M15" s="16" t="s">
        <v>23</v>
      </c>
      <c r="N15" s="13"/>
    </row>
    <row r="16" spans="1:14" ht="15" customHeight="1" thickBot="1" thickTop="1">
      <c r="A16" s="35" t="s">
        <v>76</v>
      </c>
      <c r="B16" s="17">
        <v>4</v>
      </c>
      <c r="C16" s="13">
        <v>40</v>
      </c>
      <c r="D16" s="13">
        <v>34</v>
      </c>
      <c r="E16" s="13">
        <v>74</v>
      </c>
      <c r="F16" s="13"/>
      <c r="G16" s="13">
        <v>41</v>
      </c>
      <c r="H16" s="13">
        <v>38</v>
      </c>
      <c r="I16" s="13">
        <v>79</v>
      </c>
      <c r="J16" s="13"/>
      <c r="K16" s="13">
        <v>38</v>
      </c>
      <c r="L16" s="13">
        <v>40</v>
      </c>
      <c r="M16" s="13">
        <f>SUM(K16:L16)</f>
        <v>78</v>
      </c>
      <c r="N16" s="13"/>
    </row>
    <row r="17" spans="1:14" ht="15" customHeight="1" thickBot="1" thickTop="1">
      <c r="A17" s="35" t="s">
        <v>46</v>
      </c>
      <c r="B17" s="17">
        <v>3</v>
      </c>
      <c r="C17" s="13">
        <v>36</v>
      </c>
      <c r="D17" s="13">
        <v>36</v>
      </c>
      <c r="E17" s="13">
        <v>72</v>
      </c>
      <c r="F17" s="32"/>
      <c r="G17" s="13">
        <v>39</v>
      </c>
      <c r="H17" s="13">
        <v>39</v>
      </c>
      <c r="I17" s="13">
        <v>78</v>
      </c>
      <c r="J17" s="13"/>
      <c r="K17" s="13">
        <v>38</v>
      </c>
      <c r="L17" s="13">
        <v>42</v>
      </c>
      <c r="M17" s="13">
        <f aca="true" t="shared" si="1" ref="M17:M22">SUM(K17:L17)</f>
        <v>80</v>
      </c>
      <c r="N17" s="13"/>
    </row>
    <row r="18" spans="1:14" ht="15" customHeight="1" thickBot="1" thickTop="1">
      <c r="A18" s="35" t="s">
        <v>77</v>
      </c>
      <c r="B18" s="17">
        <v>2</v>
      </c>
      <c r="C18" s="13"/>
      <c r="D18" s="13"/>
      <c r="E18" s="13"/>
      <c r="F18" s="13"/>
      <c r="G18" s="13"/>
      <c r="H18" s="13"/>
      <c r="I18" s="13"/>
      <c r="J18" s="13"/>
      <c r="K18" s="13">
        <v>47</v>
      </c>
      <c r="L18" s="13">
        <v>44</v>
      </c>
      <c r="M18" s="13">
        <f t="shared" si="1"/>
        <v>91</v>
      </c>
      <c r="N18" s="13" t="s">
        <v>100</v>
      </c>
    </row>
    <row r="19" spans="1:14" ht="15" customHeight="1" thickBot="1" thickTop="1">
      <c r="A19" s="35" t="s">
        <v>47</v>
      </c>
      <c r="B19" s="17">
        <v>2</v>
      </c>
      <c r="C19" s="13">
        <v>39</v>
      </c>
      <c r="D19" s="13">
        <v>39</v>
      </c>
      <c r="E19" s="13">
        <v>78</v>
      </c>
      <c r="F19" s="13"/>
      <c r="G19" s="13">
        <v>42</v>
      </c>
      <c r="H19" s="13">
        <v>39</v>
      </c>
      <c r="I19" s="13">
        <v>81</v>
      </c>
      <c r="J19" s="13"/>
      <c r="K19" s="13">
        <v>34</v>
      </c>
      <c r="L19" s="13">
        <v>38</v>
      </c>
      <c r="M19" s="13">
        <f t="shared" si="1"/>
        <v>72</v>
      </c>
      <c r="N19" s="13"/>
    </row>
    <row r="20" spans="1:14" ht="15" customHeight="1" thickBot="1" thickTop="1">
      <c r="A20" s="35" t="s">
        <v>78</v>
      </c>
      <c r="B20" s="17">
        <v>1</v>
      </c>
      <c r="C20" s="13">
        <v>40</v>
      </c>
      <c r="D20" s="13">
        <v>40</v>
      </c>
      <c r="E20" s="13">
        <v>80</v>
      </c>
      <c r="F20" s="13"/>
      <c r="G20" s="13">
        <v>36</v>
      </c>
      <c r="H20" s="13">
        <v>39</v>
      </c>
      <c r="I20" s="13">
        <v>75</v>
      </c>
      <c r="J20" s="13"/>
      <c r="K20" s="13">
        <v>41</v>
      </c>
      <c r="L20" s="13">
        <v>41</v>
      </c>
      <c r="M20" s="13">
        <f t="shared" si="1"/>
        <v>82</v>
      </c>
      <c r="N20" s="13"/>
    </row>
    <row r="21" spans="1:14" ht="15" customHeight="1" thickBot="1" thickTop="1">
      <c r="A21" s="35" t="s">
        <v>79</v>
      </c>
      <c r="B21" s="17">
        <v>1</v>
      </c>
      <c r="C21" s="13">
        <v>39</v>
      </c>
      <c r="D21" s="13">
        <v>43</v>
      </c>
      <c r="E21" s="13">
        <v>82</v>
      </c>
      <c r="F21" s="39" t="s">
        <v>91</v>
      </c>
      <c r="G21" s="13">
        <v>43</v>
      </c>
      <c r="H21" s="13">
        <v>43</v>
      </c>
      <c r="I21" s="13">
        <v>86</v>
      </c>
      <c r="J21" s="39" t="s">
        <v>92</v>
      </c>
      <c r="K21" s="13"/>
      <c r="L21" s="13"/>
      <c r="M21" s="13">
        <f t="shared" si="1"/>
        <v>0</v>
      </c>
      <c r="N21" s="13"/>
    </row>
    <row r="22" spans="1:14" ht="15" customHeight="1" thickBot="1" thickTop="1">
      <c r="A22" s="35" t="s">
        <v>80</v>
      </c>
      <c r="B22" s="17">
        <v>1</v>
      </c>
      <c r="C22" s="13"/>
      <c r="D22" s="13"/>
      <c r="E22" s="13"/>
      <c r="F22" s="13"/>
      <c r="G22" s="13"/>
      <c r="H22" s="13"/>
      <c r="I22" s="13"/>
      <c r="J22" s="22"/>
      <c r="K22" s="13"/>
      <c r="L22" s="13"/>
      <c r="M22" s="13">
        <f t="shared" si="1"/>
        <v>0</v>
      </c>
      <c r="N22" s="13"/>
    </row>
    <row r="23" spans="1:14" ht="15" customHeight="1" thickBot="1" thickTop="1">
      <c r="A23" s="14"/>
      <c r="B23" s="15"/>
      <c r="C23" s="16" t="s">
        <v>12</v>
      </c>
      <c r="D23" s="71">
        <f>SUM(E16:E22)-MAX(E16:E22)</f>
        <v>304</v>
      </c>
      <c r="E23" s="71"/>
      <c r="F23" s="71"/>
      <c r="G23" s="16" t="s">
        <v>13</v>
      </c>
      <c r="H23" s="71">
        <f>SUM(I16:I22)-MAX(I16:I22)</f>
        <v>313</v>
      </c>
      <c r="I23" s="71"/>
      <c r="J23" s="71"/>
      <c r="K23" s="16" t="s">
        <v>17</v>
      </c>
      <c r="L23" s="60">
        <f>SUM(M16:M22)-MAX(M16:M22)</f>
        <v>312</v>
      </c>
      <c r="M23" s="61"/>
      <c r="N23" s="62"/>
    </row>
    <row r="24" spans="1:14" ht="15" customHeight="1" thickTop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1"/>
      <c r="M24" s="11"/>
      <c r="N24" s="11"/>
    </row>
    <row r="25" spans="1:14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1"/>
      <c r="M25" s="11"/>
      <c r="N25" s="11"/>
    </row>
    <row r="26" spans="1:14" ht="15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</row>
    <row r="27" spans="1:14" ht="15" customHeight="1" thickBot="1" thickTop="1">
      <c r="A27" s="1" t="s">
        <v>0</v>
      </c>
      <c r="B27" s="63" t="s">
        <v>49</v>
      </c>
      <c r="C27" s="63"/>
      <c r="D27" s="63"/>
      <c r="E27" s="66" t="s">
        <v>31</v>
      </c>
      <c r="F27" s="66"/>
      <c r="G27" s="63">
        <f>SUM(D36,H36,L36)</f>
        <v>913</v>
      </c>
      <c r="H27" s="63"/>
      <c r="I27" s="63"/>
      <c r="J27" s="66" t="s">
        <v>2</v>
      </c>
      <c r="K27" s="66"/>
      <c r="L27" s="63">
        <v>4</v>
      </c>
      <c r="M27" s="63"/>
      <c r="N27" s="63"/>
    </row>
    <row r="28" spans="1:14" ht="15" customHeight="1" thickBot="1" thickTop="1">
      <c r="A28" s="1" t="s">
        <v>3</v>
      </c>
      <c r="B28" s="1" t="s">
        <v>4</v>
      </c>
      <c r="C28" s="1" t="s">
        <v>14</v>
      </c>
      <c r="D28" s="1" t="s">
        <v>15</v>
      </c>
      <c r="E28" s="1" t="s">
        <v>23</v>
      </c>
      <c r="F28" s="3"/>
      <c r="G28" s="1" t="s">
        <v>5</v>
      </c>
      <c r="H28" s="1" t="s">
        <v>6</v>
      </c>
      <c r="I28" s="1" t="s">
        <v>23</v>
      </c>
      <c r="J28" s="2"/>
      <c r="K28" s="1" t="s">
        <v>5</v>
      </c>
      <c r="L28" s="1" t="s">
        <v>6</v>
      </c>
      <c r="M28" s="1" t="s">
        <v>23</v>
      </c>
      <c r="N28" s="2"/>
    </row>
    <row r="29" spans="1:14" ht="15" customHeight="1" thickBot="1" thickTop="1">
      <c r="A29" s="35" t="s">
        <v>50</v>
      </c>
      <c r="B29" s="5">
        <v>4</v>
      </c>
      <c r="C29" s="2">
        <v>38</v>
      </c>
      <c r="D29" s="2">
        <v>40</v>
      </c>
      <c r="E29" s="2">
        <v>78</v>
      </c>
      <c r="F29" s="2"/>
      <c r="G29" s="2">
        <v>38</v>
      </c>
      <c r="H29" s="2">
        <v>37</v>
      </c>
      <c r="I29" s="2">
        <v>75</v>
      </c>
      <c r="J29" s="2"/>
      <c r="K29" s="2">
        <v>36</v>
      </c>
      <c r="L29" s="2">
        <v>38</v>
      </c>
      <c r="M29" s="2">
        <f>SUM(K29:L29)</f>
        <v>74</v>
      </c>
      <c r="N29" s="13"/>
    </row>
    <row r="30" spans="1:14" ht="15" customHeight="1" thickBot="1" thickTop="1">
      <c r="A30" s="45" t="s">
        <v>51</v>
      </c>
      <c r="B30" s="5">
        <v>3</v>
      </c>
      <c r="C30" s="2">
        <v>35</v>
      </c>
      <c r="D30" s="2">
        <v>36</v>
      </c>
      <c r="E30" s="2">
        <v>71</v>
      </c>
      <c r="F30" s="2"/>
      <c r="G30" s="2">
        <v>38</v>
      </c>
      <c r="H30" s="2">
        <v>35</v>
      </c>
      <c r="I30" s="2">
        <v>73</v>
      </c>
      <c r="J30" s="2"/>
      <c r="K30" s="2">
        <v>36</v>
      </c>
      <c r="L30" s="2">
        <v>37</v>
      </c>
      <c r="M30" s="2">
        <f aca="true" t="shared" si="2" ref="M30:M35">SUM(K30:L30)</f>
        <v>73</v>
      </c>
      <c r="N30" s="13"/>
    </row>
    <row r="31" spans="1:14" ht="15" customHeight="1" thickBot="1" thickTop="1">
      <c r="A31" s="35" t="s">
        <v>52</v>
      </c>
      <c r="B31" s="5">
        <v>3</v>
      </c>
      <c r="C31" s="2"/>
      <c r="D31" s="2"/>
      <c r="E31" s="2"/>
      <c r="F31" s="2"/>
      <c r="G31" s="2">
        <v>37</v>
      </c>
      <c r="H31" s="2">
        <v>36</v>
      </c>
      <c r="I31" s="2">
        <v>73</v>
      </c>
      <c r="J31" s="2"/>
      <c r="K31" s="2">
        <v>44</v>
      </c>
      <c r="L31" s="2">
        <v>37</v>
      </c>
      <c r="M31" s="2">
        <f t="shared" si="2"/>
        <v>81</v>
      </c>
      <c r="N31" s="13"/>
    </row>
    <row r="32" spans="1:14" ht="15" customHeight="1" thickBot="1" thickTop="1">
      <c r="A32" s="35" t="s">
        <v>54</v>
      </c>
      <c r="B32" s="4">
        <v>2</v>
      </c>
      <c r="C32" s="2">
        <v>38</v>
      </c>
      <c r="D32" s="2">
        <v>39</v>
      </c>
      <c r="E32" s="2">
        <v>77</v>
      </c>
      <c r="F32" s="2"/>
      <c r="G32" s="2">
        <v>41</v>
      </c>
      <c r="H32" s="2">
        <v>39</v>
      </c>
      <c r="I32" s="2">
        <v>80</v>
      </c>
      <c r="J32" s="39" t="s">
        <v>92</v>
      </c>
      <c r="K32" s="2"/>
      <c r="L32" s="2"/>
      <c r="M32" s="2">
        <f t="shared" si="2"/>
        <v>0</v>
      </c>
      <c r="N32" s="13"/>
    </row>
    <row r="33" spans="1:14" ht="15" customHeight="1" thickBot="1" thickTop="1">
      <c r="A33" s="35" t="s">
        <v>53</v>
      </c>
      <c r="B33" s="5">
        <v>2</v>
      </c>
      <c r="C33" s="2">
        <v>40</v>
      </c>
      <c r="D33" s="2">
        <v>44</v>
      </c>
      <c r="E33" s="2">
        <v>84</v>
      </c>
      <c r="F33" s="39" t="s">
        <v>91</v>
      </c>
      <c r="G33" s="2"/>
      <c r="H33" s="2"/>
      <c r="I33" s="2"/>
      <c r="J33" s="2"/>
      <c r="K33" s="2"/>
      <c r="L33" s="2"/>
      <c r="M33" s="2">
        <f t="shared" si="2"/>
        <v>0</v>
      </c>
      <c r="N33" s="13"/>
    </row>
    <row r="34" spans="1:14" ht="15" customHeight="1" thickBot="1" thickTop="1">
      <c r="A34" s="35" t="s">
        <v>74</v>
      </c>
      <c r="B34" s="5">
        <v>2</v>
      </c>
      <c r="C34" s="2">
        <v>42</v>
      </c>
      <c r="D34" s="2">
        <v>41</v>
      </c>
      <c r="E34" s="2">
        <v>83</v>
      </c>
      <c r="F34" s="2"/>
      <c r="G34" s="2">
        <v>34</v>
      </c>
      <c r="H34" s="2">
        <v>40</v>
      </c>
      <c r="I34" s="2">
        <v>74</v>
      </c>
      <c r="J34" s="2"/>
      <c r="K34" s="2">
        <v>38</v>
      </c>
      <c r="L34" s="2">
        <v>43</v>
      </c>
      <c r="M34" s="2">
        <f t="shared" si="2"/>
        <v>81</v>
      </c>
      <c r="N34" s="13" t="s">
        <v>101</v>
      </c>
    </row>
    <row r="35" spans="1:14" ht="15" customHeight="1" thickBot="1" thickTop="1">
      <c r="A35" s="35" t="s">
        <v>75</v>
      </c>
      <c r="B35" s="5">
        <v>1</v>
      </c>
      <c r="C35" s="2"/>
      <c r="D35" s="2"/>
      <c r="E35" s="2"/>
      <c r="F35" s="2"/>
      <c r="G35" s="2"/>
      <c r="H35" s="2"/>
      <c r="I35" s="2"/>
      <c r="J35" s="2"/>
      <c r="K35" s="2">
        <v>44</v>
      </c>
      <c r="L35" s="2">
        <v>37</v>
      </c>
      <c r="M35" s="2">
        <f t="shared" si="2"/>
        <v>81</v>
      </c>
      <c r="N35" s="13"/>
    </row>
    <row r="36" spans="1:14" ht="15" customHeight="1" thickBot="1" thickTop="1">
      <c r="A36" s="6"/>
      <c r="B36" s="6"/>
      <c r="C36" s="1" t="s">
        <v>16</v>
      </c>
      <c r="D36" s="60">
        <f>SUM(E29:E35)-MAX(E29:E35)</f>
        <v>309</v>
      </c>
      <c r="E36" s="61"/>
      <c r="F36" s="62"/>
      <c r="G36" s="1" t="s">
        <v>10</v>
      </c>
      <c r="H36" s="60">
        <f>SUM(I29:I35)-MAX(I29:I35)</f>
        <v>295</v>
      </c>
      <c r="I36" s="61"/>
      <c r="J36" s="62"/>
      <c r="K36" s="1" t="s">
        <v>7</v>
      </c>
      <c r="L36" s="60">
        <f>SUM(M29:M35)-MAX(M29:M35)</f>
        <v>309</v>
      </c>
      <c r="M36" s="61"/>
      <c r="N36" s="62"/>
    </row>
    <row r="37" spans="1:14" ht="15" customHeight="1" thickTop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" customHeight="1">
      <c r="A38" s="18"/>
      <c r="B38" s="19"/>
      <c r="C38" s="19"/>
      <c r="D38" s="19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5" customHeight="1" thickBo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19"/>
      <c r="M39" s="19"/>
      <c r="N39" s="19"/>
    </row>
    <row r="40" spans="1:14" ht="15" customHeight="1" thickBot="1" thickTop="1">
      <c r="A40" s="16" t="s">
        <v>0</v>
      </c>
      <c r="B40" s="64" t="s">
        <v>11</v>
      </c>
      <c r="C40" s="64"/>
      <c r="D40" s="64"/>
      <c r="E40" s="65" t="s">
        <v>22</v>
      </c>
      <c r="F40" s="65"/>
      <c r="G40" s="64">
        <f>D49+H49+L49</f>
        <v>902</v>
      </c>
      <c r="H40" s="64"/>
      <c r="I40" s="64"/>
      <c r="J40" s="65" t="s">
        <v>2</v>
      </c>
      <c r="K40" s="65"/>
      <c r="L40" s="64">
        <v>3</v>
      </c>
      <c r="M40" s="64"/>
      <c r="N40" s="64"/>
    </row>
    <row r="41" spans="1:14" ht="15" customHeight="1" thickBot="1" thickTop="1">
      <c r="A41" s="16" t="s">
        <v>3</v>
      </c>
      <c r="B41" s="16" t="s">
        <v>4</v>
      </c>
      <c r="C41" s="16" t="s">
        <v>14</v>
      </c>
      <c r="D41" s="16" t="s">
        <v>15</v>
      </c>
      <c r="E41" s="16" t="s">
        <v>23</v>
      </c>
      <c r="F41" s="20"/>
      <c r="G41" s="16" t="s">
        <v>5</v>
      </c>
      <c r="H41" s="16" t="s">
        <v>6</v>
      </c>
      <c r="I41" s="16" t="s">
        <v>23</v>
      </c>
      <c r="J41" s="13"/>
      <c r="K41" s="16" t="s">
        <v>5</v>
      </c>
      <c r="L41" s="16" t="s">
        <v>6</v>
      </c>
      <c r="M41" s="16" t="s">
        <v>23</v>
      </c>
      <c r="N41" s="13"/>
    </row>
    <row r="42" spans="1:14" ht="15" customHeight="1" thickBot="1" thickTop="1">
      <c r="A42" s="36" t="s">
        <v>68</v>
      </c>
      <c r="B42" s="17">
        <v>4</v>
      </c>
      <c r="C42" s="13">
        <v>37</v>
      </c>
      <c r="D42" s="13">
        <v>41</v>
      </c>
      <c r="E42" s="13">
        <v>78</v>
      </c>
      <c r="F42" s="13"/>
      <c r="G42" s="13">
        <v>34</v>
      </c>
      <c r="H42" s="13">
        <v>37</v>
      </c>
      <c r="I42" s="13">
        <v>71</v>
      </c>
      <c r="J42" s="13"/>
      <c r="K42" s="13">
        <v>38</v>
      </c>
      <c r="L42" s="13">
        <v>39</v>
      </c>
      <c r="M42" s="13">
        <f>SUM(K42:L42)</f>
        <v>77</v>
      </c>
      <c r="N42" s="13"/>
    </row>
    <row r="43" spans="1:14" ht="15" customHeight="1" thickBot="1" thickTop="1">
      <c r="A43" s="37" t="s">
        <v>70</v>
      </c>
      <c r="B43" s="17">
        <v>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>
        <f aca="true" t="shared" si="3" ref="M43:M48">SUM(K43:L43)</f>
        <v>0</v>
      </c>
      <c r="N43" s="13"/>
    </row>
    <row r="44" spans="1:14" ht="15" customHeight="1" thickBot="1" thickTop="1">
      <c r="A44" s="36" t="s">
        <v>69</v>
      </c>
      <c r="B44" s="17">
        <v>3</v>
      </c>
      <c r="C44" s="13"/>
      <c r="D44" s="13"/>
      <c r="E44" s="13"/>
      <c r="F44" s="13"/>
      <c r="G44" s="13">
        <v>42</v>
      </c>
      <c r="H44" s="13">
        <v>39</v>
      </c>
      <c r="I44" s="13">
        <v>81</v>
      </c>
      <c r="J44" s="13"/>
      <c r="K44" s="13"/>
      <c r="L44" s="13"/>
      <c r="M44" s="13">
        <f t="shared" si="3"/>
        <v>0</v>
      </c>
      <c r="N44" s="13"/>
    </row>
    <row r="45" spans="1:14" ht="15" customHeight="1" thickBot="1" thickTop="1">
      <c r="A45" s="37" t="s">
        <v>45</v>
      </c>
      <c r="B45" s="17">
        <v>2</v>
      </c>
      <c r="C45" s="13">
        <v>36</v>
      </c>
      <c r="D45" s="13">
        <v>34</v>
      </c>
      <c r="E45" s="13">
        <v>70</v>
      </c>
      <c r="F45" s="13"/>
      <c r="G45" s="13">
        <v>40</v>
      </c>
      <c r="H45" s="13">
        <v>41</v>
      </c>
      <c r="I45" s="13">
        <v>81</v>
      </c>
      <c r="J45" s="39" t="s">
        <v>91</v>
      </c>
      <c r="K45" s="13">
        <v>35</v>
      </c>
      <c r="L45" s="13">
        <v>36</v>
      </c>
      <c r="M45" s="13">
        <f t="shared" si="3"/>
        <v>71</v>
      </c>
      <c r="N45" s="13"/>
    </row>
    <row r="46" spans="1:14" ht="15" customHeight="1" thickBot="1" thickTop="1">
      <c r="A46" s="37" t="s">
        <v>71</v>
      </c>
      <c r="B46" s="17">
        <v>2</v>
      </c>
      <c r="C46" s="13">
        <v>37</v>
      </c>
      <c r="D46" s="13">
        <v>38</v>
      </c>
      <c r="E46" s="13">
        <v>75</v>
      </c>
      <c r="F46" s="21"/>
      <c r="G46" s="13">
        <v>35</v>
      </c>
      <c r="H46" s="13">
        <v>37</v>
      </c>
      <c r="I46" s="13">
        <v>72</v>
      </c>
      <c r="J46" s="13"/>
      <c r="K46" s="13">
        <v>37</v>
      </c>
      <c r="L46" s="13">
        <v>37</v>
      </c>
      <c r="M46" s="13">
        <f t="shared" si="3"/>
        <v>74</v>
      </c>
      <c r="N46" s="13"/>
    </row>
    <row r="47" spans="1:14" ht="15" customHeight="1" thickBot="1" thickTop="1">
      <c r="A47" s="37" t="s">
        <v>72</v>
      </c>
      <c r="B47" s="17">
        <v>2</v>
      </c>
      <c r="C47" s="13">
        <v>41</v>
      </c>
      <c r="D47" s="13">
        <v>39</v>
      </c>
      <c r="E47" s="13">
        <v>80</v>
      </c>
      <c r="F47" s="39" t="s">
        <v>91</v>
      </c>
      <c r="G47" s="13"/>
      <c r="H47" s="13"/>
      <c r="I47" s="13"/>
      <c r="J47" s="13"/>
      <c r="K47" s="13">
        <v>43</v>
      </c>
      <c r="L47" s="13">
        <v>38</v>
      </c>
      <c r="M47" s="13">
        <f t="shared" si="3"/>
        <v>81</v>
      </c>
      <c r="N47" s="13"/>
    </row>
    <row r="48" spans="1:14" ht="15" customHeight="1" thickBot="1" thickTop="1">
      <c r="A48" s="37" t="s">
        <v>73</v>
      </c>
      <c r="B48" s="34">
        <v>1</v>
      </c>
      <c r="C48" s="13">
        <v>39</v>
      </c>
      <c r="D48" s="13">
        <v>38</v>
      </c>
      <c r="E48" s="13">
        <v>77</v>
      </c>
      <c r="F48" s="19"/>
      <c r="G48" s="13">
        <v>41</v>
      </c>
      <c r="H48" s="13">
        <v>34</v>
      </c>
      <c r="I48" s="13">
        <v>75</v>
      </c>
      <c r="J48" s="13"/>
      <c r="K48" s="13">
        <v>38</v>
      </c>
      <c r="L48" s="13">
        <v>43</v>
      </c>
      <c r="M48" s="13">
        <f t="shared" si="3"/>
        <v>81</v>
      </c>
      <c r="N48" s="13" t="s">
        <v>100</v>
      </c>
    </row>
    <row r="49" spans="1:14" ht="15" customHeight="1" thickBot="1" thickTop="1">
      <c r="A49" s="14"/>
      <c r="B49" s="15"/>
      <c r="C49" s="16" t="s">
        <v>19</v>
      </c>
      <c r="D49" s="71">
        <f>SUM(E42:E48)-MAX(E42:E48)</f>
        <v>300</v>
      </c>
      <c r="E49" s="71"/>
      <c r="F49" s="71"/>
      <c r="G49" s="16" t="s">
        <v>20</v>
      </c>
      <c r="H49" s="71">
        <f>SUM(I42:I48)-MAX(I42:I48)</f>
        <v>299</v>
      </c>
      <c r="I49" s="71"/>
      <c r="J49" s="71"/>
      <c r="K49" s="16" t="s">
        <v>21</v>
      </c>
      <c r="L49" s="60">
        <f>SUM(M42:M48)-MAX(M42:M48)</f>
        <v>303</v>
      </c>
      <c r="M49" s="61"/>
      <c r="N49" s="62"/>
    </row>
    <row r="50" spans="1:14" ht="15" customHeight="1" thickTop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9"/>
      <c r="L50" s="19"/>
      <c r="M50" s="19"/>
      <c r="N50" s="19"/>
    </row>
    <row r="51" spans="1:14" ht="1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9"/>
      <c r="L51" s="19"/>
      <c r="M51" s="19"/>
      <c r="N51" s="19"/>
    </row>
    <row r="52" spans="1:14" ht="15" customHeight="1" thickBo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9"/>
      <c r="L52" s="19"/>
      <c r="M52" s="19"/>
      <c r="N52" s="19"/>
    </row>
    <row r="53" spans="1:14" ht="15" customHeight="1" thickBot="1" thickTop="1">
      <c r="A53" s="1" t="s">
        <v>0</v>
      </c>
      <c r="B53" s="63" t="s">
        <v>8</v>
      </c>
      <c r="C53" s="63"/>
      <c r="D53" s="63"/>
      <c r="E53" s="66" t="s">
        <v>31</v>
      </c>
      <c r="F53" s="66"/>
      <c r="G53" s="63">
        <f>SUM(D62,H62,L62,)</f>
        <v>902</v>
      </c>
      <c r="H53" s="63"/>
      <c r="I53" s="63"/>
      <c r="J53" s="66" t="s">
        <v>2</v>
      </c>
      <c r="K53" s="66"/>
      <c r="L53" s="63">
        <v>2</v>
      </c>
      <c r="M53" s="63"/>
      <c r="N53" s="63"/>
    </row>
    <row r="54" spans="1:14" ht="15" customHeight="1" thickBot="1" thickTop="1">
      <c r="A54" s="1" t="s">
        <v>3</v>
      </c>
      <c r="B54" s="1" t="s">
        <v>4</v>
      </c>
      <c r="C54" s="1" t="s">
        <v>14</v>
      </c>
      <c r="D54" s="1" t="s">
        <v>15</v>
      </c>
      <c r="E54" s="1" t="s">
        <v>23</v>
      </c>
      <c r="F54" s="3"/>
      <c r="G54" s="1" t="s">
        <v>5</v>
      </c>
      <c r="H54" s="1" t="s">
        <v>6</v>
      </c>
      <c r="I54" s="1" t="s">
        <v>23</v>
      </c>
      <c r="J54" s="2"/>
      <c r="K54" s="1" t="s">
        <v>5</v>
      </c>
      <c r="L54" s="1" t="s">
        <v>6</v>
      </c>
      <c r="M54" s="1" t="s">
        <v>23</v>
      </c>
      <c r="N54" s="2"/>
    </row>
    <row r="55" spans="1:14" ht="15" customHeight="1" thickBot="1" thickTop="1">
      <c r="A55" s="35" t="s">
        <v>43</v>
      </c>
      <c r="B55" s="5">
        <v>4</v>
      </c>
      <c r="C55" s="2">
        <v>40</v>
      </c>
      <c r="D55" s="2">
        <v>45</v>
      </c>
      <c r="E55" s="2">
        <v>85</v>
      </c>
      <c r="F55" s="39" t="s">
        <v>91</v>
      </c>
      <c r="G55" s="2">
        <v>41</v>
      </c>
      <c r="H55" s="2">
        <v>38</v>
      </c>
      <c r="I55" s="2">
        <v>79</v>
      </c>
      <c r="J55" s="2"/>
      <c r="K55" s="2">
        <v>45</v>
      </c>
      <c r="L55" s="2">
        <v>43</v>
      </c>
      <c r="M55" s="2">
        <f>SUM(K55:L55)</f>
        <v>88</v>
      </c>
      <c r="N55" s="13" t="s">
        <v>101</v>
      </c>
    </row>
    <row r="56" spans="1:14" ht="15" customHeight="1" thickBot="1" thickTop="1">
      <c r="A56" s="35" t="s">
        <v>65</v>
      </c>
      <c r="B56" s="5">
        <v>3</v>
      </c>
      <c r="C56" s="2"/>
      <c r="D56" s="2"/>
      <c r="E56" s="2"/>
      <c r="F56" s="2"/>
      <c r="G56" s="2"/>
      <c r="H56" s="2"/>
      <c r="I56" s="2"/>
      <c r="J56" s="2"/>
      <c r="K56" s="2">
        <v>40</v>
      </c>
      <c r="L56" s="2">
        <v>41</v>
      </c>
      <c r="M56" s="2">
        <f aca="true" t="shared" si="4" ref="M56:M61">SUM(K56:L56)</f>
        <v>81</v>
      </c>
      <c r="N56" s="13"/>
    </row>
    <row r="57" spans="1:14" ht="15" customHeight="1" thickBot="1" thickTop="1">
      <c r="A57" s="35" t="s">
        <v>64</v>
      </c>
      <c r="B57" s="5">
        <v>3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>
        <f t="shared" si="4"/>
        <v>0</v>
      </c>
      <c r="N57" s="13"/>
    </row>
    <row r="58" spans="1:14" ht="15" customHeight="1" thickBot="1" thickTop="1">
      <c r="A58" s="35" t="s">
        <v>66</v>
      </c>
      <c r="B58" s="5">
        <v>3</v>
      </c>
      <c r="C58" s="2">
        <v>38</v>
      </c>
      <c r="D58" s="2">
        <v>37</v>
      </c>
      <c r="E58" s="2">
        <v>75</v>
      </c>
      <c r="F58" s="2"/>
      <c r="G58" s="2">
        <v>38</v>
      </c>
      <c r="H58" s="2">
        <v>35</v>
      </c>
      <c r="I58" s="2">
        <v>73</v>
      </c>
      <c r="J58" s="2"/>
      <c r="K58" s="2">
        <v>36</v>
      </c>
      <c r="L58" s="2">
        <v>42</v>
      </c>
      <c r="M58" s="2">
        <f t="shared" si="4"/>
        <v>78</v>
      </c>
      <c r="N58" s="13"/>
    </row>
    <row r="59" spans="1:14" ht="15" customHeight="1" thickBot="1" thickTop="1">
      <c r="A59" s="35" t="s">
        <v>48</v>
      </c>
      <c r="B59" s="5">
        <v>2</v>
      </c>
      <c r="C59" s="2">
        <v>38</v>
      </c>
      <c r="D59" s="2">
        <v>38</v>
      </c>
      <c r="E59" s="2">
        <v>76</v>
      </c>
      <c r="F59" s="2"/>
      <c r="G59" s="2">
        <v>49</v>
      </c>
      <c r="H59" s="2">
        <v>39</v>
      </c>
      <c r="I59" s="2">
        <v>88</v>
      </c>
      <c r="J59" s="40" t="s">
        <v>92</v>
      </c>
      <c r="K59" s="2"/>
      <c r="L59" s="2"/>
      <c r="M59" s="2">
        <f t="shared" si="4"/>
        <v>0</v>
      </c>
      <c r="N59" s="13"/>
    </row>
    <row r="60" spans="1:14" ht="15" customHeight="1" thickBot="1" thickTop="1">
      <c r="A60" s="56" t="s">
        <v>90</v>
      </c>
      <c r="B60" s="5">
        <v>2</v>
      </c>
      <c r="C60" s="2">
        <v>36</v>
      </c>
      <c r="D60" s="2">
        <v>35</v>
      </c>
      <c r="E60" s="2">
        <v>71</v>
      </c>
      <c r="F60" s="2"/>
      <c r="G60" s="2">
        <v>35</v>
      </c>
      <c r="H60" s="2">
        <v>33</v>
      </c>
      <c r="I60" s="2">
        <v>68</v>
      </c>
      <c r="J60" s="2"/>
      <c r="K60" s="2">
        <v>36</v>
      </c>
      <c r="L60" s="2">
        <v>35</v>
      </c>
      <c r="M60" s="2">
        <f t="shared" si="4"/>
        <v>71</v>
      </c>
      <c r="N60" s="13"/>
    </row>
    <row r="61" spans="1:14" ht="15" customHeight="1" thickBot="1" thickTop="1">
      <c r="A61" s="35" t="s">
        <v>67</v>
      </c>
      <c r="B61" s="5">
        <v>1</v>
      </c>
      <c r="C61" s="2">
        <v>37</v>
      </c>
      <c r="D61" s="2">
        <v>39</v>
      </c>
      <c r="E61" s="2">
        <v>76</v>
      </c>
      <c r="F61" s="2"/>
      <c r="G61" s="2">
        <v>40</v>
      </c>
      <c r="H61" s="2">
        <v>37</v>
      </c>
      <c r="I61" s="2">
        <v>77</v>
      </c>
      <c r="J61" s="2"/>
      <c r="K61" s="2">
        <v>38</v>
      </c>
      <c r="L61" s="2">
        <v>39</v>
      </c>
      <c r="M61" s="2">
        <f t="shared" si="4"/>
        <v>77</v>
      </c>
      <c r="N61" s="13"/>
    </row>
    <row r="62" spans="1:14" ht="15" customHeight="1" thickBot="1" thickTop="1">
      <c r="A62" s="6"/>
      <c r="B62" s="6"/>
      <c r="C62" s="1" t="s">
        <v>12</v>
      </c>
      <c r="D62" s="60">
        <f>SUM(E55:E61)-MAX(E55:E61)</f>
        <v>298</v>
      </c>
      <c r="E62" s="61"/>
      <c r="F62" s="62"/>
      <c r="G62" s="1" t="s">
        <v>13</v>
      </c>
      <c r="H62" s="60">
        <f>SUM(I55:I61)-MAX(I55:I61)</f>
        <v>297</v>
      </c>
      <c r="I62" s="61"/>
      <c r="J62" s="62"/>
      <c r="K62" s="1"/>
      <c r="L62" s="60">
        <f>SUM(M55:M61)-MAX(M55:M61)</f>
        <v>307</v>
      </c>
      <c r="M62" s="61"/>
      <c r="N62" s="62"/>
    </row>
    <row r="63" spans="1:14" ht="15" customHeight="1" thickTop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5" customHeight="1" thickBo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23"/>
      <c r="M65" s="23"/>
      <c r="N65" s="23"/>
    </row>
    <row r="66" spans="1:14" ht="15" customHeight="1" thickBot="1" thickTop="1">
      <c r="A66" s="16" t="s">
        <v>0</v>
      </c>
      <c r="B66" s="64" t="s">
        <v>1</v>
      </c>
      <c r="C66" s="64"/>
      <c r="D66" s="64"/>
      <c r="E66" s="65" t="s">
        <v>22</v>
      </c>
      <c r="F66" s="65"/>
      <c r="G66" s="64">
        <f>SUM(D75,H75,L75,)</f>
        <v>927</v>
      </c>
      <c r="H66" s="64"/>
      <c r="I66" s="64"/>
      <c r="J66" s="65" t="s">
        <v>2</v>
      </c>
      <c r="K66" s="65"/>
      <c r="L66" s="64">
        <v>5</v>
      </c>
      <c r="M66" s="64"/>
      <c r="N66" s="64"/>
    </row>
    <row r="67" spans="1:14" ht="15" customHeight="1" thickBot="1" thickTop="1">
      <c r="A67" s="16" t="s">
        <v>3</v>
      </c>
      <c r="B67" s="16" t="s">
        <v>4</v>
      </c>
      <c r="C67" s="16" t="s">
        <v>14</v>
      </c>
      <c r="D67" s="16" t="s">
        <v>15</v>
      </c>
      <c r="E67" s="16" t="s">
        <v>23</v>
      </c>
      <c r="F67" s="20"/>
      <c r="G67" s="16" t="s">
        <v>5</v>
      </c>
      <c r="H67" s="16" t="s">
        <v>6</v>
      </c>
      <c r="I67" s="16" t="s">
        <v>23</v>
      </c>
      <c r="J67" s="13"/>
      <c r="K67" s="16" t="s">
        <v>5</v>
      </c>
      <c r="L67" s="16" t="s">
        <v>6</v>
      </c>
      <c r="M67" s="16" t="s">
        <v>23</v>
      </c>
      <c r="N67" s="13"/>
    </row>
    <row r="68" spans="1:14" ht="15" customHeight="1" thickBot="1" thickTop="1">
      <c r="A68" s="35" t="s">
        <v>61</v>
      </c>
      <c r="B68" s="17">
        <v>4</v>
      </c>
      <c r="C68" s="13">
        <v>40</v>
      </c>
      <c r="D68" s="13">
        <v>36</v>
      </c>
      <c r="E68" s="13">
        <v>76</v>
      </c>
      <c r="F68" s="13"/>
      <c r="G68" s="13">
        <v>39</v>
      </c>
      <c r="H68" s="13">
        <v>39</v>
      </c>
      <c r="I68" s="13">
        <v>78</v>
      </c>
      <c r="J68" s="13"/>
      <c r="K68" s="13">
        <v>39</v>
      </c>
      <c r="L68" s="13">
        <v>42</v>
      </c>
      <c r="M68" s="13">
        <f>SUM(K68:L68)</f>
        <v>81</v>
      </c>
      <c r="N68" s="13" t="s">
        <v>100</v>
      </c>
    </row>
    <row r="69" spans="1:14" ht="15" customHeight="1" thickBot="1" thickTop="1">
      <c r="A69" s="35" t="s">
        <v>98</v>
      </c>
      <c r="B69" s="17">
        <v>4</v>
      </c>
      <c r="C69" s="13">
        <v>39</v>
      </c>
      <c r="D69" s="13">
        <v>37</v>
      </c>
      <c r="E69" s="13">
        <v>76</v>
      </c>
      <c r="F69" s="13"/>
      <c r="G69" s="13">
        <v>38</v>
      </c>
      <c r="H69" s="13">
        <v>40</v>
      </c>
      <c r="I69" s="13">
        <v>78</v>
      </c>
      <c r="J69" s="39"/>
      <c r="K69" s="13">
        <v>39</v>
      </c>
      <c r="L69" s="13">
        <v>41</v>
      </c>
      <c r="M69" s="13">
        <f aca="true" t="shared" si="5" ref="M69:M74">SUM(K69:L69)</f>
        <v>80</v>
      </c>
      <c r="N69" s="13"/>
    </row>
    <row r="70" spans="1:14" ht="15" customHeight="1" thickBot="1" thickTop="1">
      <c r="A70" s="35" t="s">
        <v>60</v>
      </c>
      <c r="B70" s="17">
        <v>4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>
        <f t="shared" si="5"/>
        <v>0</v>
      </c>
      <c r="N70" s="13"/>
    </row>
    <row r="71" spans="1:14" ht="15" customHeight="1" thickBot="1" thickTop="1">
      <c r="A71" s="35" t="s">
        <v>88</v>
      </c>
      <c r="B71" s="17">
        <v>2</v>
      </c>
      <c r="C71" s="13"/>
      <c r="D71" s="13"/>
      <c r="E71" s="13"/>
      <c r="F71" s="13"/>
      <c r="G71" s="13">
        <v>40</v>
      </c>
      <c r="H71" s="13">
        <v>39</v>
      </c>
      <c r="I71" s="13">
        <v>79</v>
      </c>
      <c r="J71" s="41" t="s">
        <v>94</v>
      </c>
      <c r="K71" s="13"/>
      <c r="L71" s="13"/>
      <c r="M71" s="13">
        <f t="shared" si="5"/>
        <v>0</v>
      </c>
      <c r="N71" s="13"/>
    </row>
    <row r="72" spans="1:14" ht="15" customHeight="1" thickBot="1" thickTop="1">
      <c r="A72" s="35" t="s">
        <v>89</v>
      </c>
      <c r="B72" s="17">
        <v>2</v>
      </c>
      <c r="C72" s="13">
        <v>36</v>
      </c>
      <c r="D72" s="13">
        <v>41</v>
      </c>
      <c r="E72" s="13">
        <v>77</v>
      </c>
      <c r="F72" s="13"/>
      <c r="G72" s="13">
        <v>38</v>
      </c>
      <c r="H72" s="13">
        <v>39</v>
      </c>
      <c r="I72" s="13">
        <v>77</v>
      </c>
      <c r="J72" s="13"/>
      <c r="K72" s="13">
        <v>39</v>
      </c>
      <c r="L72" s="13">
        <v>36</v>
      </c>
      <c r="M72" s="13">
        <f t="shared" si="5"/>
        <v>75</v>
      </c>
      <c r="N72" s="13"/>
    </row>
    <row r="73" spans="1:14" ht="15" customHeight="1" thickBot="1" thickTop="1">
      <c r="A73" s="35" t="s">
        <v>62</v>
      </c>
      <c r="B73" s="17">
        <v>1</v>
      </c>
      <c r="C73" s="13">
        <v>42</v>
      </c>
      <c r="D73" s="13">
        <v>38</v>
      </c>
      <c r="E73" s="13">
        <v>80</v>
      </c>
      <c r="F73" s="13"/>
      <c r="G73" s="13"/>
      <c r="H73" s="13"/>
      <c r="I73" s="13"/>
      <c r="J73" s="22"/>
      <c r="K73" s="13">
        <v>38</v>
      </c>
      <c r="L73" s="13">
        <v>41</v>
      </c>
      <c r="M73" s="13">
        <f t="shared" si="5"/>
        <v>79</v>
      </c>
      <c r="N73" s="13"/>
    </row>
    <row r="74" spans="1:14" ht="15" customHeight="1" thickBot="1" thickTop="1">
      <c r="A74" s="35" t="s">
        <v>63</v>
      </c>
      <c r="B74" s="17">
        <v>1</v>
      </c>
      <c r="C74" s="13">
        <v>41</v>
      </c>
      <c r="D74" s="13">
        <v>42</v>
      </c>
      <c r="E74" s="13">
        <v>83</v>
      </c>
      <c r="F74" s="39" t="s">
        <v>91</v>
      </c>
      <c r="G74" s="13">
        <v>36</v>
      </c>
      <c r="H74" s="13">
        <v>39</v>
      </c>
      <c r="I74" s="13">
        <v>75</v>
      </c>
      <c r="J74" s="13"/>
      <c r="K74" s="13">
        <v>39</v>
      </c>
      <c r="L74" s="13">
        <v>37</v>
      </c>
      <c r="M74" s="13">
        <f t="shared" si="5"/>
        <v>76</v>
      </c>
      <c r="N74" s="13"/>
    </row>
    <row r="75" spans="1:14" ht="15" customHeight="1" thickBot="1" thickTop="1">
      <c r="A75" s="22"/>
      <c r="B75" s="22"/>
      <c r="C75" s="16" t="s">
        <v>24</v>
      </c>
      <c r="D75" s="60">
        <f>SUM(E68:E74)-MAX(E68:E74)</f>
        <v>309</v>
      </c>
      <c r="E75" s="61"/>
      <c r="F75" s="62"/>
      <c r="G75" s="16" t="s">
        <v>25</v>
      </c>
      <c r="H75" s="60">
        <f>SUM(I68:I74)-MAX(I68:I74)</f>
        <v>308</v>
      </c>
      <c r="I75" s="61"/>
      <c r="J75" s="62"/>
      <c r="K75" s="16" t="s">
        <v>26</v>
      </c>
      <c r="L75" s="60">
        <f>SUM(M68:M74)-MAX(M68:M74)</f>
        <v>310</v>
      </c>
      <c r="M75" s="61"/>
      <c r="N75" s="62"/>
    </row>
    <row r="76" spans="1:14" ht="15" customHeight="1" thickTop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23"/>
      <c r="M76" s="23"/>
      <c r="N76" s="23"/>
    </row>
    <row r="77" spans="1:14" ht="1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3"/>
      <c r="L77" s="23"/>
      <c r="M77" s="23"/>
      <c r="N77" s="23"/>
    </row>
    <row r="78" spans="1:14" ht="15" customHeight="1" thickBo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3"/>
      <c r="L78" s="23"/>
      <c r="M78" s="23"/>
      <c r="N78" s="23"/>
    </row>
    <row r="79" spans="1:14" ht="15" customHeight="1" thickBot="1" thickTop="1">
      <c r="A79" s="16" t="s">
        <v>0</v>
      </c>
      <c r="B79" s="64" t="s">
        <v>9</v>
      </c>
      <c r="C79" s="64"/>
      <c r="D79" s="64"/>
      <c r="E79" s="65" t="s">
        <v>27</v>
      </c>
      <c r="F79" s="65"/>
      <c r="G79" s="64">
        <f>SUM(D88,H88,L88)</f>
        <v>962</v>
      </c>
      <c r="H79" s="64"/>
      <c r="I79" s="64"/>
      <c r="J79" s="65" t="s">
        <v>2</v>
      </c>
      <c r="K79" s="65"/>
      <c r="L79" s="64">
        <v>7</v>
      </c>
      <c r="M79" s="64"/>
      <c r="N79" s="64"/>
    </row>
    <row r="80" spans="1:14" ht="15" customHeight="1" thickBot="1" thickTop="1">
      <c r="A80" s="16" t="s">
        <v>3</v>
      </c>
      <c r="B80" s="16" t="s">
        <v>4</v>
      </c>
      <c r="C80" s="16" t="s">
        <v>14</v>
      </c>
      <c r="D80" s="16" t="s">
        <v>15</v>
      </c>
      <c r="E80" s="16" t="s">
        <v>23</v>
      </c>
      <c r="F80" s="20"/>
      <c r="G80" s="16" t="s">
        <v>5</v>
      </c>
      <c r="H80" s="16" t="s">
        <v>6</v>
      </c>
      <c r="I80" s="16" t="s">
        <v>23</v>
      </c>
      <c r="J80" s="13"/>
      <c r="K80" s="16" t="s">
        <v>5</v>
      </c>
      <c r="L80" s="16" t="s">
        <v>6</v>
      </c>
      <c r="M80" s="16" t="s">
        <v>23</v>
      </c>
      <c r="N80" s="13"/>
    </row>
    <row r="81" spans="1:14" ht="15" customHeight="1" thickBot="1" thickTop="1">
      <c r="A81" s="35" t="s">
        <v>56</v>
      </c>
      <c r="B81" s="17">
        <v>4</v>
      </c>
      <c r="C81" s="13">
        <v>35</v>
      </c>
      <c r="D81" s="13">
        <v>38</v>
      </c>
      <c r="E81" s="13">
        <v>73</v>
      </c>
      <c r="F81" s="13"/>
      <c r="G81" s="13">
        <v>40</v>
      </c>
      <c r="H81" s="13">
        <v>41</v>
      </c>
      <c r="I81" s="13">
        <v>81</v>
      </c>
      <c r="J81" s="13"/>
      <c r="K81" s="13">
        <v>37</v>
      </c>
      <c r="L81" s="13">
        <v>44</v>
      </c>
      <c r="M81" s="13">
        <f>SUM(K81:L81)</f>
        <v>81</v>
      </c>
      <c r="N81" s="13"/>
    </row>
    <row r="82" spans="1:14" ht="15" customHeight="1" thickBot="1" thickTop="1">
      <c r="A82" s="35" t="s">
        <v>42</v>
      </c>
      <c r="B82" s="17">
        <v>4</v>
      </c>
      <c r="C82" s="13">
        <v>44</v>
      </c>
      <c r="D82" s="13">
        <v>40</v>
      </c>
      <c r="E82" s="13">
        <v>84</v>
      </c>
      <c r="F82" s="13"/>
      <c r="G82" s="13">
        <v>42</v>
      </c>
      <c r="H82" s="13">
        <v>39</v>
      </c>
      <c r="I82" s="13">
        <v>81</v>
      </c>
      <c r="J82" s="13"/>
      <c r="K82" s="13">
        <v>36</v>
      </c>
      <c r="L82" s="13">
        <v>43</v>
      </c>
      <c r="M82" s="13">
        <f aca="true" t="shared" si="6" ref="M82:M87">SUM(K82:L82)</f>
        <v>79</v>
      </c>
      <c r="N82" s="13"/>
    </row>
    <row r="83" spans="1:14" ht="15" customHeight="1" thickBot="1" thickTop="1">
      <c r="A83" s="35" t="s">
        <v>58</v>
      </c>
      <c r="B83" s="17">
        <v>4</v>
      </c>
      <c r="C83" s="13"/>
      <c r="D83" s="13"/>
      <c r="E83" s="13"/>
      <c r="F83" s="13"/>
      <c r="G83" s="13">
        <v>45</v>
      </c>
      <c r="H83" s="13">
        <v>40</v>
      </c>
      <c r="I83" s="13">
        <v>85</v>
      </c>
      <c r="J83" s="13"/>
      <c r="K83" s="13"/>
      <c r="L83" s="13"/>
      <c r="M83" s="13">
        <f t="shared" si="6"/>
        <v>0</v>
      </c>
      <c r="N83" s="13"/>
    </row>
    <row r="84" spans="1:14" ht="15" customHeight="1" thickBot="1" thickTop="1">
      <c r="A84" s="35" t="s">
        <v>55</v>
      </c>
      <c r="B84" s="17">
        <v>4</v>
      </c>
      <c r="C84" s="13"/>
      <c r="D84" s="13"/>
      <c r="E84" s="13"/>
      <c r="F84" s="13"/>
      <c r="G84" s="13">
        <v>47</v>
      </c>
      <c r="H84" s="13">
        <v>40</v>
      </c>
      <c r="I84" s="13">
        <v>87</v>
      </c>
      <c r="J84" s="39" t="s">
        <v>93</v>
      </c>
      <c r="K84" s="13"/>
      <c r="L84" s="13"/>
      <c r="M84" s="13">
        <f t="shared" si="6"/>
        <v>0</v>
      </c>
      <c r="N84" s="13"/>
    </row>
    <row r="85" spans="1:14" ht="15" customHeight="1" thickBot="1" thickTop="1">
      <c r="A85" s="35" t="s">
        <v>57</v>
      </c>
      <c r="B85" s="17">
        <v>4</v>
      </c>
      <c r="C85" s="13">
        <v>44</v>
      </c>
      <c r="D85" s="13">
        <v>44</v>
      </c>
      <c r="E85" s="13">
        <v>88</v>
      </c>
      <c r="F85" s="13"/>
      <c r="G85" s="13"/>
      <c r="H85" s="13"/>
      <c r="I85" s="13"/>
      <c r="J85" s="13"/>
      <c r="K85" s="13">
        <v>45</v>
      </c>
      <c r="L85" s="13">
        <v>41</v>
      </c>
      <c r="M85" s="13">
        <f t="shared" si="6"/>
        <v>86</v>
      </c>
      <c r="N85" s="13"/>
    </row>
    <row r="86" spans="1:14" ht="15" customHeight="1" thickBot="1" thickTop="1">
      <c r="A86" s="35" t="s">
        <v>44</v>
      </c>
      <c r="B86" s="17">
        <v>3</v>
      </c>
      <c r="C86" s="13">
        <v>40</v>
      </c>
      <c r="D86" s="13">
        <v>35</v>
      </c>
      <c r="E86" s="13">
        <v>75</v>
      </c>
      <c r="F86" s="13"/>
      <c r="G86" s="13">
        <v>39</v>
      </c>
      <c r="H86" s="13">
        <v>36</v>
      </c>
      <c r="I86" s="13">
        <v>75</v>
      </c>
      <c r="J86" s="13"/>
      <c r="K86" s="13">
        <v>39</v>
      </c>
      <c r="L86" s="13">
        <v>35</v>
      </c>
      <c r="M86" s="13">
        <f t="shared" si="6"/>
        <v>74</v>
      </c>
      <c r="N86" s="13"/>
    </row>
    <row r="87" spans="1:14" ht="15" customHeight="1" thickBot="1" thickTop="1">
      <c r="A87" s="35" t="s">
        <v>59</v>
      </c>
      <c r="B87" s="17">
        <v>3</v>
      </c>
      <c r="C87" s="13">
        <v>46</v>
      </c>
      <c r="D87" s="13">
        <v>44</v>
      </c>
      <c r="E87" s="13">
        <v>90</v>
      </c>
      <c r="F87" s="39" t="s">
        <v>92</v>
      </c>
      <c r="G87" s="13"/>
      <c r="H87" s="13"/>
      <c r="I87" s="13"/>
      <c r="J87" s="22"/>
      <c r="K87" s="13">
        <v>46</v>
      </c>
      <c r="L87" s="13">
        <v>46</v>
      </c>
      <c r="M87" s="13">
        <f t="shared" si="6"/>
        <v>92</v>
      </c>
      <c r="N87" s="13" t="s">
        <v>99</v>
      </c>
    </row>
    <row r="88" spans="1:14" ht="15" customHeight="1" thickBot="1" thickTop="1">
      <c r="A88" s="14"/>
      <c r="B88" s="15"/>
      <c r="C88" s="16" t="s">
        <v>28</v>
      </c>
      <c r="D88" s="60">
        <f>SUM(E81:E87)-MAX(E81:E87)</f>
        <v>320</v>
      </c>
      <c r="E88" s="61"/>
      <c r="F88" s="62"/>
      <c r="G88" s="16" t="s">
        <v>29</v>
      </c>
      <c r="H88" s="60">
        <f>SUM(I81:I87)-MAX(I81:I87)</f>
        <v>322</v>
      </c>
      <c r="I88" s="61"/>
      <c r="J88" s="62"/>
      <c r="K88" s="16" t="s">
        <v>30</v>
      </c>
      <c r="L88" s="60">
        <f>SUM(M81:M87)-MAX(M81:M87)</f>
        <v>320</v>
      </c>
      <c r="M88" s="61"/>
      <c r="N88" s="62"/>
    </row>
    <row r="89" ht="14.25" thickTop="1"/>
    <row r="91" spans="8:14" ht="28.5">
      <c r="H91" s="33" t="s">
        <v>36</v>
      </c>
      <c r="J91" s="33"/>
      <c r="K91" s="33"/>
      <c r="L91" s="33"/>
      <c r="M91" s="33"/>
      <c r="N91" s="33"/>
    </row>
    <row r="92" spans="9:14" ht="28.5">
      <c r="I92" s="75"/>
      <c r="J92" s="75"/>
      <c r="K92" s="75"/>
      <c r="L92" s="75"/>
      <c r="M92" s="75"/>
      <c r="N92" s="75"/>
    </row>
  </sheetData>
  <sheetProtection/>
  <mergeCells count="58">
    <mergeCell ref="E79:F79"/>
    <mergeCell ref="B79:D79"/>
    <mergeCell ref="I92:K92"/>
    <mergeCell ref="L92:N92"/>
    <mergeCell ref="D88:F88"/>
    <mergeCell ref="H88:J88"/>
    <mergeCell ref="L88:N88"/>
    <mergeCell ref="G79:I79"/>
    <mergeCell ref="J79:K79"/>
    <mergeCell ref="L79:N79"/>
    <mergeCell ref="L10:N10"/>
    <mergeCell ref="J53:K53"/>
    <mergeCell ref="G53:I53"/>
    <mergeCell ref="H75:J75"/>
    <mergeCell ref="L49:N49"/>
    <mergeCell ref="L14:N14"/>
    <mergeCell ref="L23:N23"/>
    <mergeCell ref="L66:N66"/>
    <mergeCell ref="J14:K14"/>
    <mergeCell ref="L40:N40"/>
    <mergeCell ref="G27:I27"/>
    <mergeCell ref="D23:F23"/>
    <mergeCell ref="H23:J23"/>
    <mergeCell ref="B27:D27"/>
    <mergeCell ref="B40:D40"/>
    <mergeCell ref="E40:F40"/>
    <mergeCell ref="G40:I40"/>
    <mergeCell ref="J40:K40"/>
    <mergeCell ref="G14:I14"/>
    <mergeCell ref="B14:D14"/>
    <mergeCell ref="B53:D53"/>
    <mergeCell ref="B1:D1"/>
    <mergeCell ref="G1:I1"/>
    <mergeCell ref="D49:F49"/>
    <mergeCell ref="H49:J49"/>
    <mergeCell ref="H10:J10"/>
    <mergeCell ref="E53:F53"/>
    <mergeCell ref="D36:F36"/>
    <mergeCell ref="D10:F10"/>
    <mergeCell ref="E1:F1"/>
    <mergeCell ref="J1:K1"/>
    <mergeCell ref="L36:N36"/>
    <mergeCell ref="L1:N1"/>
    <mergeCell ref="E27:F27"/>
    <mergeCell ref="L27:N27"/>
    <mergeCell ref="J27:K27"/>
    <mergeCell ref="E14:F14"/>
    <mergeCell ref="H36:J36"/>
    <mergeCell ref="L62:N62"/>
    <mergeCell ref="L53:N53"/>
    <mergeCell ref="D75:F75"/>
    <mergeCell ref="L75:N75"/>
    <mergeCell ref="D62:F62"/>
    <mergeCell ref="H62:J62"/>
    <mergeCell ref="B66:D66"/>
    <mergeCell ref="G66:I66"/>
    <mergeCell ref="J66:K66"/>
    <mergeCell ref="E66:F6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user</cp:lastModifiedBy>
  <cp:lastPrinted>2012-06-11T10:52:47Z</cp:lastPrinted>
  <dcterms:created xsi:type="dcterms:W3CDTF">2008-05-08T00:23:32Z</dcterms:created>
  <dcterms:modified xsi:type="dcterms:W3CDTF">2012-06-28T05:49:51Z</dcterms:modified>
  <cp:category/>
  <cp:version/>
  <cp:contentType/>
  <cp:contentStatus/>
</cp:coreProperties>
</file>