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1st" sheetId="1" r:id="rId1"/>
    <sheet name="最終日ドロー" sheetId="2" r:id="rId2"/>
  </sheets>
  <definedNames>
    <definedName name="_xlnm.Print_Area" localSheetId="0">'1st'!$A$1:$N$94</definedName>
    <definedName name="_xlnm.Print_Area" localSheetId="1">'最終日ドロー'!$A$1:$F$34</definedName>
  </definedNames>
  <calcPr fullCalcOnLoad="1"/>
</workbook>
</file>

<file path=xl/sharedStrings.xml><?xml version="1.0" encoding="utf-8"?>
<sst xmlns="http://schemas.openxmlformats.org/spreadsheetml/2006/main" count="194" uniqueCount="126">
  <si>
    <t>順位</t>
  </si>
  <si>
    <t>名前</t>
  </si>
  <si>
    <t>学年</t>
  </si>
  <si>
    <t>OUT</t>
  </si>
  <si>
    <t>大学名</t>
  </si>
  <si>
    <t>IN</t>
  </si>
  <si>
    <t>天候</t>
  </si>
  <si>
    <t>関西学生ゴルフ連盟</t>
  </si>
  <si>
    <t>丹羽　俊之</t>
  </si>
  <si>
    <t>田村　康太</t>
  </si>
  <si>
    <t>平山　壮大</t>
  </si>
  <si>
    <t>前川　龍璽</t>
  </si>
  <si>
    <t>南　大樹</t>
  </si>
  <si>
    <t>國北　泰成</t>
  </si>
  <si>
    <t>吉田　夏希</t>
  </si>
  <si>
    <t>丸山　純志</t>
  </si>
  <si>
    <t>山本　純也</t>
  </si>
  <si>
    <t>舛田　誠亮</t>
  </si>
  <si>
    <t>小村　由和</t>
  </si>
  <si>
    <t>中村　匠汰</t>
  </si>
  <si>
    <t>石原　慎也</t>
  </si>
  <si>
    <t>西海　雄一</t>
  </si>
  <si>
    <t>頼重　侑太</t>
  </si>
  <si>
    <t>出光　裕大</t>
  </si>
  <si>
    <t>近藤　誠親</t>
  </si>
  <si>
    <t>真鳥　涼</t>
  </si>
  <si>
    <t>松田　尚大</t>
  </si>
  <si>
    <t>土肥　将英</t>
  </si>
  <si>
    <t>岩井　駿</t>
  </si>
  <si>
    <t>柏井　紳吾</t>
  </si>
  <si>
    <t>中谷　大祐</t>
  </si>
  <si>
    <t>賀光　健人</t>
  </si>
  <si>
    <t>木村　祐介</t>
  </si>
  <si>
    <t>原田　達也</t>
  </si>
  <si>
    <t>井上　晋吾</t>
  </si>
  <si>
    <t>粟津　史浩</t>
  </si>
  <si>
    <t>小西　祥平</t>
  </si>
  <si>
    <t>松田　好司</t>
  </si>
  <si>
    <t>尾山　弘明</t>
  </si>
  <si>
    <t>溝口　雅也</t>
  </si>
  <si>
    <t>廣畑　伸太郎</t>
  </si>
  <si>
    <t>春田　篤</t>
  </si>
  <si>
    <t>原田　凌</t>
  </si>
  <si>
    <t>豊見里　友作</t>
  </si>
  <si>
    <t>小西　奨太</t>
  </si>
  <si>
    <t>伊差川　紘治</t>
  </si>
  <si>
    <t>伊波　宏隆</t>
  </si>
  <si>
    <t>白石　尚希</t>
  </si>
  <si>
    <t>木下　義仁</t>
  </si>
  <si>
    <t>木下　翔太</t>
  </si>
  <si>
    <t>山形　豪</t>
  </si>
  <si>
    <t>上原　良太</t>
  </si>
  <si>
    <t>岡崎　晃典</t>
  </si>
  <si>
    <t>保田　正成</t>
  </si>
  <si>
    <t>高橋　成輝</t>
  </si>
  <si>
    <t>松山　亮太</t>
  </si>
  <si>
    <t>新井　悠介</t>
  </si>
  <si>
    <t>三上　陽二郎</t>
  </si>
  <si>
    <t>須田　将太</t>
  </si>
  <si>
    <t>丹羽　秀和</t>
  </si>
  <si>
    <t>濱田　耕造</t>
  </si>
  <si>
    <t>西尾　賢</t>
  </si>
  <si>
    <t>井上　真努</t>
  </si>
  <si>
    <t>望月　森</t>
  </si>
  <si>
    <t>松下　涼馬</t>
  </si>
  <si>
    <t>宮内　正人</t>
  </si>
  <si>
    <t>阪本　貴之</t>
  </si>
  <si>
    <t>金子　将也</t>
  </si>
  <si>
    <t>金村　俊徳</t>
  </si>
  <si>
    <t>楠田　栄紀</t>
  </si>
  <si>
    <t>空山　侑誠</t>
  </si>
  <si>
    <t>梅田　翼</t>
  </si>
  <si>
    <t>若尾　俊明</t>
  </si>
  <si>
    <t>森崎　翔太</t>
  </si>
  <si>
    <t>末陰　道久</t>
  </si>
  <si>
    <t>大阪学院大学</t>
  </si>
  <si>
    <t>立命館大学</t>
  </si>
  <si>
    <t>関西学院大学</t>
  </si>
  <si>
    <t>大手前大学</t>
  </si>
  <si>
    <t>甲南大学</t>
  </si>
  <si>
    <t>近畿大学</t>
  </si>
  <si>
    <t>同志社大学</t>
  </si>
  <si>
    <t>大阪産業大学</t>
  </si>
  <si>
    <t>京都産業大学</t>
  </si>
  <si>
    <t>龍谷大学</t>
  </si>
  <si>
    <t>流通科学大学</t>
  </si>
  <si>
    <t>関西大学</t>
  </si>
  <si>
    <t>大阪経済大学</t>
  </si>
  <si>
    <t>桃山学院大学</t>
  </si>
  <si>
    <t>大阪商業大学</t>
  </si>
  <si>
    <t>馬場　貴平</t>
  </si>
  <si>
    <t>玉城　大地</t>
  </si>
  <si>
    <t>平成24年度　関西学生男子連盟杯</t>
  </si>
  <si>
    <t>1日目</t>
  </si>
  <si>
    <t>2日目</t>
  </si>
  <si>
    <t>鈴木　優大</t>
  </si>
  <si>
    <t>大野　由真</t>
  </si>
  <si>
    <t>木下　稜介</t>
  </si>
  <si>
    <t>大阪学院大学</t>
  </si>
  <si>
    <t>伊藤　慎吾</t>
  </si>
  <si>
    <t>橋本　龍位</t>
  </si>
  <si>
    <t>青山　剛</t>
  </si>
  <si>
    <t>手束　将之</t>
  </si>
  <si>
    <t>豊田　陽祐</t>
  </si>
  <si>
    <t>森　祐紀</t>
  </si>
  <si>
    <t>曇</t>
  </si>
  <si>
    <t>TOTAL</t>
  </si>
  <si>
    <t>日時        　　　　    平成24年5月22-24日　（火-木）</t>
  </si>
  <si>
    <t>主催　　　　　　　　　　関西学生ゴルフ連盟</t>
  </si>
  <si>
    <t>晴</t>
  </si>
  <si>
    <t>3日目</t>
  </si>
  <si>
    <t>使用コース　　　　 　城陽カントリー倶楽部　東コース　6808yard</t>
  </si>
  <si>
    <t xml:space="preserve">                         (3日目には、50位タイまでの選手が進出)</t>
  </si>
  <si>
    <t>1日目
TOTAL</t>
  </si>
  <si>
    <t>2日目
TOTAL</t>
  </si>
  <si>
    <t>3日目
TOTAL</t>
  </si>
  <si>
    <t>福島　龍樹</t>
  </si>
  <si>
    <t>平成24年度　関西学生男子連盟杯 3日目</t>
  </si>
  <si>
    <t>棄 権</t>
  </si>
  <si>
    <t>欠 席</t>
  </si>
  <si>
    <t>競技方法　　　　　　　1日18Hs 3日間合計54Hsストロークプレー</t>
  </si>
  <si>
    <t>以上の選手までが、3日目に進出</t>
  </si>
  <si>
    <t>関西学生ゴルフ連盟</t>
  </si>
  <si>
    <t>OUT</t>
  </si>
  <si>
    <t>IN</t>
  </si>
  <si>
    <t>以上の結果、 木下稜介 選手(大阪学院大学)が212ストロークで優勝しました。
尚、上位15人の選手は、関西学生ゴルフ選手権の出場権を得ました。
※15人目の選手は、トータルスコアが同じ為、3日目のスコアにより決定しました。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</si>
</sst>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57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showZeros="0" tabSelected="1" zoomScaleSheetLayoutView="85" zoomScalePageLayoutView="0" workbookViewId="0" topLeftCell="A1">
      <selection activeCell="N60" sqref="A9:N60"/>
    </sheetView>
  </sheetViews>
  <sheetFormatPr defaultColWidth="9.00390625" defaultRowHeight="13.5"/>
  <cols>
    <col min="1" max="1" width="5.375" style="4" customWidth="1"/>
    <col min="2" max="2" width="10.00390625" style="1" bestFit="1" customWidth="1"/>
    <col min="3" max="3" width="13.375" style="2" bestFit="1" customWidth="1"/>
    <col min="4" max="4" width="4.50390625" style="1" bestFit="1" customWidth="1"/>
    <col min="5" max="6" width="5.25390625" style="1" customWidth="1"/>
    <col min="7" max="7" width="6.00390625" style="1" bestFit="1" customWidth="1"/>
    <col min="8" max="9" width="5.25390625" style="1" customWidth="1"/>
    <col min="10" max="10" width="6.00390625" style="1" bestFit="1" customWidth="1"/>
    <col min="11" max="12" width="5.25390625" style="1" customWidth="1"/>
    <col min="13" max="13" width="6.00390625" style="1" bestFit="1" customWidth="1"/>
    <col min="14" max="14" width="7.50390625" style="0" bestFit="1" customWidth="1"/>
  </cols>
  <sheetData>
    <row r="1" spans="1:14" ht="21" customHeight="1">
      <c r="A1" s="17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customHeight="1">
      <c r="A3" s="9" t="s">
        <v>108</v>
      </c>
      <c r="B3" s="8"/>
      <c r="C3" s="8"/>
      <c r="D3" s="8"/>
      <c r="G3" s="8"/>
      <c r="H3" s="8" t="s">
        <v>93</v>
      </c>
      <c r="I3" s="8" t="s">
        <v>94</v>
      </c>
      <c r="J3" s="8" t="s">
        <v>110</v>
      </c>
      <c r="K3" s="8"/>
      <c r="L3" s="8"/>
      <c r="M3" s="8"/>
      <c r="N3" s="8"/>
    </row>
    <row r="4" spans="1:14" ht="15.75" customHeight="1">
      <c r="A4" s="9" t="s">
        <v>107</v>
      </c>
      <c r="B4" s="8"/>
      <c r="C4" s="8"/>
      <c r="F4" s="8"/>
      <c r="G4" s="8" t="s">
        <v>6</v>
      </c>
      <c r="H4" s="8" t="s">
        <v>105</v>
      </c>
      <c r="I4" s="8" t="s">
        <v>109</v>
      </c>
      <c r="J4" s="8" t="s">
        <v>109</v>
      </c>
      <c r="K4" s="8"/>
      <c r="L4" s="8"/>
      <c r="M4" s="8"/>
      <c r="N4" s="8"/>
    </row>
    <row r="5" spans="1:14" ht="15.75" customHeight="1">
      <c r="A5" s="9" t="s">
        <v>111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 customHeight="1">
      <c r="A6" s="9" t="s">
        <v>120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 customHeight="1">
      <c r="A7" s="10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2.5">
      <c r="A9" s="11" t="s">
        <v>0</v>
      </c>
      <c r="B9" s="11" t="s">
        <v>1</v>
      </c>
      <c r="C9" s="11" t="s">
        <v>4</v>
      </c>
      <c r="D9" s="11" t="s">
        <v>2</v>
      </c>
      <c r="E9" s="11" t="s">
        <v>3</v>
      </c>
      <c r="F9" s="11" t="s">
        <v>5</v>
      </c>
      <c r="G9" s="12" t="s">
        <v>113</v>
      </c>
      <c r="H9" s="11" t="s">
        <v>3</v>
      </c>
      <c r="I9" s="11" t="s">
        <v>5</v>
      </c>
      <c r="J9" s="12" t="s">
        <v>114</v>
      </c>
      <c r="K9" s="11" t="s">
        <v>3</v>
      </c>
      <c r="L9" s="11" t="s">
        <v>5</v>
      </c>
      <c r="M9" s="12" t="s">
        <v>115</v>
      </c>
      <c r="N9" s="12" t="s">
        <v>106</v>
      </c>
    </row>
    <row r="10" spans="1:14" ht="16.5" customHeight="1">
      <c r="A10" s="13">
        <f>RANK(N10,$N$10:$N$60,1)</f>
        <v>1</v>
      </c>
      <c r="B10" s="13" t="s">
        <v>97</v>
      </c>
      <c r="C10" s="13" t="s">
        <v>98</v>
      </c>
      <c r="D10" s="13">
        <v>3</v>
      </c>
      <c r="E10" s="13">
        <v>35</v>
      </c>
      <c r="F10" s="13">
        <v>33</v>
      </c>
      <c r="G10" s="13">
        <f>SUM(E10:F10)</f>
        <v>68</v>
      </c>
      <c r="H10" s="13">
        <v>36</v>
      </c>
      <c r="I10" s="13">
        <v>35</v>
      </c>
      <c r="J10" s="13">
        <f>SUM(H10:I10)</f>
        <v>71</v>
      </c>
      <c r="K10" s="13">
        <v>36</v>
      </c>
      <c r="L10" s="13">
        <v>37</v>
      </c>
      <c r="M10" s="13">
        <f>SUM(K10:L10)</f>
        <v>73</v>
      </c>
      <c r="N10" s="13">
        <f>SUM(G10,J10,M10)</f>
        <v>212</v>
      </c>
    </row>
    <row r="11" spans="1:14" ht="16.5" customHeight="1">
      <c r="A11" s="13">
        <f>RANK(N11,$N$10:$N$60,1)</f>
        <v>2</v>
      </c>
      <c r="B11" s="13" t="s">
        <v>99</v>
      </c>
      <c r="C11" s="13" t="s">
        <v>98</v>
      </c>
      <c r="D11" s="13">
        <v>3</v>
      </c>
      <c r="E11" s="13">
        <v>33</v>
      </c>
      <c r="F11" s="13">
        <v>38</v>
      </c>
      <c r="G11" s="13">
        <f>SUM(E11:F11)</f>
        <v>71</v>
      </c>
      <c r="H11" s="13">
        <v>34</v>
      </c>
      <c r="I11" s="13">
        <v>37</v>
      </c>
      <c r="J11" s="13">
        <f>SUM(H11:I11)</f>
        <v>71</v>
      </c>
      <c r="K11" s="13">
        <v>37</v>
      </c>
      <c r="L11" s="13">
        <v>38</v>
      </c>
      <c r="M11" s="13">
        <f>SUM(K11:L11)</f>
        <v>75</v>
      </c>
      <c r="N11" s="13">
        <f>SUM(G11,J11,M11)</f>
        <v>217</v>
      </c>
    </row>
    <row r="12" spans="1:14" ht="16.5" customHeight="1">
      <c r="A12" s="13">
        <f>RANK(N12,$N$10:$N$60,1)</f>
        <v>3</v>
      </c>
      <c r="B12" s="13" t="s">
        <v>100</v>
      </c>
      <c r="C12" s="13" t="s">
        <v>98</v>
      </c>
      <c r="D12" s="13">
        <v>3</v>
      </c>
      <c r="E12" s="13">
        <v>36</v>
      </c>
      <c r="F12" s="13">
        <v>36</v>
      </c>
      <c r="G12" s="13">
        <f>SUM(E12:F12)</f>
        <v>72</v>
      </c>
      <c r="H12" s="13">
        <v>37</v>
      </c>
      <c r="I12" s="13">
        <v>37</v>
      </c>
      <c r="J12" s="13">
        <f>SUM(H12:I12)</f>
        <v>74</v>
      </c>
      <c r="K12" s="13">
        <v>38</v>
      </c>
      <c r="L12" s="13">
        <v>35</v>
      </c>
      <c r="M12" s="13">
        <f>SUM(K12:L12)</f>
        <v>73</v>
      </c>
      <c r="N12" s="13">
        <f>SUM(G12,J12,M12)</f>
        <v>219</v>
      </c>
    </row>
    <row r="13" spans="1:14" ht="16.5" customHeight="1">
      <c r="A13" s="13">
        <f>RANK(N13,$N$10:$N$60,1)</f>
        <v>4</v>
      </c>
      <c r="B13" s="13" t="s">
        <v>42</v>
      </c>
      <c r="C13" s="13" t="s">
        <v>75</v>
      </c>
      <c r="D13" s="13">
        <v>1</v>
      </c>
      <c r="E13" s="13">
        <v>34</v>
      </c>
      <c r="F13" s="13">
        <v>41</v>
      </c>
      <c r="G13" s="13">
        <f>SUM(E13:F13)</f>
        <v>75</v>
      </c>
      <c r="H13" s="13">
        <v>37</v>
      </c>
      <c r="I13" s="13">
        <v>37</v>
      </c>
      <c r="J13" s="13">
        <f>SUM(H13:I13)</f>
        <v>74</v>
      </c>
      <c r="K13" s="13">
        <v>36</v>
      </c>
      <c r="L13" s="13">
        <v>35</v>
      </c>
      <c r="M13" s="13">
        <f>SUM(K13:L13)</f>
        <v>71</v>
      </c>
      <c r="N13" s="13">
        <f>SUM(G13,J13,M13)</f>
        <v>220</v>
      </c>
    </row>
    <row r="14" spans="1:14" ht="16.5" customHeight="1">
      <c r="A14" s="13">
        <f>RANK(N14,$N$10:$N$60,1)</f>
        <v>4</v>
      </c>
      <c r="B14" s="13" t="s">
        <v>104</v>
      </c>
      <c r="C14" s="13" t="s">
        <v>79</v>
      </c>
      <c r="D14" s="13">
        <v>2</v>
      </c>
      <c r="E14" s="13">
        <v>37</v>
      </c>
      <c r="F14" s="13">
        <v>34</v>
      </c>
      <c r="G14" s="13">
        <f>SUM(E14:F14)</f>
        <v>71</v>
      </c>
      <c r="H14" s="13">
        <v>39</v>
      </c>
      <c r="I14" s="13">
        <v>36</v>
      </c>
      <c r="J14" s="13">
        <f>SUM(H14:I14)</f>
        <v>75</v>
      </c>
      <c r="K14" s="13">
        <v>37</v>
      </c>
      <c r="L14" s="13">
        <v>37</v>
      </c>
      <c r="M14" s="13">
        <f>SUM(K14:L14)</f>
        <v>74</v>
      </c>
      <c r="N14" s="13">
        <f>SUM(G14,J14,M14)</f>
        <v>220</v>
      </c>
    </row>
    <row r="15" spans="1:14" ht="16.5" customHeight="1">
      <c r="A15" s="13">
        <f>RANK(N15,$N$10:$N$60,1)</f>
        <v>6</v>
      </c>
      <c r="B15" s="13" t="s">
        <v>101</v>
      </c>
      <c r="C15" s="13" t="s">
        <v>98</v>
      </c>
      <c r="D15" s="13">
        <v>3</v>
      </c>
      <c r="E15" s="13">
        <v>39</v>
      </c>
      <c r="F15" s="13">
        <v>39</v>
      </c>
      <c r="G15" s="13">
        <f>SUM(E15:F15)</f>
        <v>78</v>
      </c>
      <c r="H15" s="13">
        <v>34</v>
      </c>
      <c r="I15" s="13">
        <v>42</v>
      </c>
      <c r="J15" s="13">
        <f>SUM(H15:I15)</f>
        <v>76</v>
      </c>
      <c r="K15" s="13">
        <v>33</v>
      </c>
      <c r="L15" s="13">
        <v>34</v>
      </c>
      <c r="M15" s="13">
        <f>SUM(K15:L15)</f>
        <v>67</v>
      </c>
      <c r="N15" s="13">
        <f>SUM(G15,J15,M15)</f>
        <v>221</v>
      </c>
    </row>
    <row r="16" spans="1:14" ht="16.5" customHeight="1">
      <c r="A16" s="13">
        <f>RANK(N16,$N$10:$N$60,1)</f>
        <v>6</v>
      </c>
      <c r="B16" s="13" t="s">
        <v>23</v>
      </c>
      <c r="C16" s="13" t="s">
        <v>79</v>
      </c>
      <c r="D16" s="13">
        <v>2</v>
      </c>
      <c r="E16" s="13">
        <v>40</v>
      </c>
      <c r="F16" s="13">
        <v>37</v>
      </c>
      <c r="G16" s="13">
        <f>SUM(E16:F16)</f>
        <v>77</v>
      </c>
      <c r="H16" s="13">
        <v>36</v>
      </c>
      <c r="I16" s="13">
        <v>40</v>
      </c>
      <c r="J16" s="13">
        <f>SUM(H16:I16)</f>
        <v>76</v>
      </c>
      <c r="K16" s="13">
        <v>34</v>
      </c>
      <c r="L16" s="13">
        <v>34</v>
      </c>
      <c r="M16" s="13">
        <f>SUM(K16:L16)</f>
        <v>68</v>
      </c>
      <c r="N16" s="13">
        <f>SUM(G16,J16,M16)</f>
        <v>221</v>
      </c>
    </row>
    <row r="17" spans="1:14" ht="16.5" customHeight="1">
      <c r="A17" s="13">
        <f>RANK(N17,$N$10:$N$60,1)</f>
        <v>8</v>
      </c>
      <c r="B17" s="13" t="s">
        <v>10</v>
      </c>
      <c r="C17" s="13" t="s">
        <v>75</v>
      </c>
      <c r="D17" s="13">
        <v>2</v>
      </c>
      <c r="E17" s="13">
        <v>37</v>
      </c>
      <c r="F17" s="13">
        <v>40</v>
      </c>
      <c r="G17" s="13">
        <f>SUM(E17:F17)</f>
        <v>77</v>
      </c>
      <c r="H17" s="13">
        <v>36</v>
      </c>
      <c r="I17" s="13">
        <v>38</v>
      </c>
      <c r="J17" s="13">
        <f>SUM(H17:I17)</f>
        <v>74</v>
      </c>
      <c r="K17" s="13">
        <v>36</v>
      </c>
      <c r="L17" s="13">
        <v>35</v>
      </c>
      <c r="M17" s="13">
        <f>SUM(K17:L17)</f>
        <v>71</v>
      </c>
      <c r="N17" s="13">
        <f>SUM(G17,J17,M17)</f>
        <v>222</v>
      </c>
    </row>
    <row r="18" spans="1:14" ht="16.5" customHeight="1">
      <c r="A18" s="13">
        <f>RANK(N18,$N$10:$N$60,1)</f>
        <v>8</v>
      </c>
      <c r="B18" s="13" t="s">
        <v>95</v>
      </c>
      <c r="C18" s="13" t="s">
        <v>81</v>
      </c>
      <c r="D18" s="13">
        <v>4</v>
      </c>
      <c r="E18" s="13">
        <v>37</v>
      </c>
      <c r="F18" s="13">
        <v>40</v>
      </c>
      <c r="G18" s="13">
        <f>SUM(E18:F18)</f>
        <v>77</v>
      </c>
      <c r="H18" s="13">
        <v>36</v>
      </c>
      <c r="I18" s="13">
        <v>38</v>
      </c>
      <c r="J18" s="13">
        <f>SUM(H18:I18)</f>
        <v>74</v>
      </c>
      <c r="K18" s="13">
        <v>34</v>
      </c>
      <c r="L18" s="13">
        <v>37</v>
      </c>
      <c r="M18" s="13">
        <f>SUM(K18:L18)</f>
        <v>71</v>
      </c>
      <c r="N18" s="13">
        <f>SUM(G18,J18,M18)</f>
        <v>222</v>
      </c>
    </row>
    <row r="19" spans="1:14" ht="16.5" customHeight="1">
      <c r="A19" s="13">
        <f>RANK(N19,$N$10:$N$60,1)</f>
        <v>10</v>
      </c>
      <c r="B19" s="13" t="s">
        <v>96</v>
      </c>
      <c r="C19" s="13" t="s">
        <v>77</v>
      </c>
      <c r="D19" s="13">
        <v>2</v>
      </c>
      <c r="E19" s="13">
        <v>39</v>
      </c>
      <c r="F19" s="13">
        <v>38</v>
      </c>
      <c r="G19" s="13">
        <f>SUM(E19:F19)</f>
        <v>77</v>
      </c>
      <c r="H19" s="13">
        <v>38</v>
      </c>
      <c r="I19" s="13">
        <v>39</v>
      </c>
      <c r="J19" s="13">
        <f>SUM(H19:I19)</f>
        <v>77</v>
      </c>
      <c r="K19" s="13">
        <v>34</v>
      </c>
      <c r="L19" s="13">
        <v>35</v>
      </c>
      <c r="M19" s="13">
        <f>SUM(K19:L19)</f>
        <v>69</v>
      </c>
      <c r="N19" s="13">
        <f>SUM(G19,J19,M19)</f>
        <v>223</v>
      </c>
    </row>
    <row r="20" spans="1:14" ht="16.5" customHeight="1">
      <c r="A20" s="13">
        <f>RANK(N20,$N$10:$N$60,1)</f>
        <v>11</v>
      </c>
      <c r="B20" s="13" t="s">
        <v>65</v>
      </c>
      <c r="C20" s="13" t="s">
        <v>80</v>
      </c>
      <c r="D20" s="13">
        <v>1</v>
      </c>
      <c r="E20" s="13">
        <v>36</v>
      </c>
      <c r="F20" s="13">
        <v>38</v>
      </c>
      <c r="G20" s="13">
        <f>SUM(E20:F20)</f>
        <v>74</v>
      </c>
      <c r="H20" s="13">
        <v>37</v>
      </c>
      <c r="I20" s="13">
        <v>37</v>
      </c>
      <c r="J20" s="13">
        <f>SUM(H20:I20)</f>
        <v>74</v>
      </c>
      <c r="K20" s="13">
        <v>39</v>
      </c>
      <c r="L20" s="13">
        <v>37</v>
      </c>
      <c r="M20" s="13">
        <f>SUM(K20:L20)</f>
        <v>76</v>
      </c>
      <c r="N20" s="13">
        <f>SUM(G20,J20,M20)</f>
        <v>224</v>
      </c>
    </row>
    <row r="21" spans="1:14" ht="16.5" customHeight="1">
      <c r="A21" s="13">
        <f>RANK(N21,$N$10:$N$60,1)</f>
        <v>12</v>
      </c>
      <c r="B21" s="13" t="s">
        <v>44</v>
      </c>
      <c r="C21" s="13" t="s">
        <v>75</v>
      </c>
      <c r="D21" s="13">
        <v>1</v>
      </c>
      <c r="E21" s="13">
        <v>35</v>
      </c>
      <c r="F21" s="13">
        <v>39</v>
      </c>
      <c r="G21" s="13">
        <f>SUM(E21:F21)</f>
        <v>74</v>
      </c>
      <c r="H21" s="13">
        <v>41</v>
      </c>
      <c r="I21" s="13">
        <v>38</v>
      </c>
      <c r="J21" s="13">
        <f>SUM(H21:I21)</f>
        <v>79</v>
      </c>
      <c r="K21" s="13">
        <v>37</v>
      </c>
      <c r="L21" s="13">
        <v>35</v>
      </c>
      <c r="M21" s="13">
        <f>SUM(K21:L21)</f>
        <v>72</v>
      </c>
      <c r="N21" s="13">
        <f>SUM(G21,J21,M21)</f>
        <v>225</v>
      </c>
    </row>
    <row r="22" spans="1:14" ht="16.5" customHeight="1">
      <c r="A22" s="13">
        <f>RANK(N22,$N$10:$N$60,1)</f>
        <v>13</v>
      </c>
      <c r="B22" s="13" t="s">
        <v>12</v>
      </c>
      <c r="C22" s="13" t="s">
        <v>75</v>
      </c>
      <c r="D22" s="13">
        <v>2</v>
      </c>
      <c r="E22" s="13">
        <v>40</v>
      </c>
      <c r="F22" s="13">
        <v>37</v>
      </c>
      <c r="G22" s="13">
        <f>SUM(E22:F22)</f>
        <v>77</v>
      </c>
      <c r="H22" s="13">
        <v>37</v>
      </c>
      <c r="I22" s="13">
        <v>40</v>
      </c>
      <c r="J22" s="13">
        <f>SUM(H22:I22)</f>
        <v>77</v>
      </c>
      <c r="K22" s="13">
        <v>36</v>
      </c>
      <c r="L22" s="13">
        <v>36</v>
      </c>
      <c r="M22" s="13">
        <f>SUM(K22:L22)</f>
        <v>72</v>
      </c>
      <c r="N22" s="13">
        <f>SUM(G22,J22,M22)</f>
        <v>226</v>
      </c>
    </row>
    <row r="23" spans="1:14" ht="16.5" customHeight="1">
      <c r="A23" s="13">
        <f>RANK(N23,$N$10:$N$60,1)</f>
        <v>13</v>
      </c>
      <c r="B23" s="13" t="s">
        <v>58</v>
      </c>
      <c r="C23" s="13" t="s">
        <v>78</v>
      </c>
      <c r="D23" s="13">
        <v>4</v>
      </c>
      <c r="E23" s="13">
        <v>42</v>
      </c>
      <c r="F23" s="13">
        <v>37</v>
      </c>
      <c r="G23" s="13">
        <f>SUM(E23:F23)</f>
        <v>79</v>
      </c>
      <c r="H23" s="13">
        <v>34</v>
      </c>
      <c r="I23" s="13">
        <v>39</v>
      </c>
      <c r="J23" s="13">
        <f>SUM(H23:I23)</f>
        <v>73</v>
      </c>
      <c r="K23" s="13">
        <v>36</v>
      </c>
      <c r="L23" s="13">
        <v>38</v>
      </c>
      <c r="M23" s="13">
        <f>SUM(K23:L23)</f>
        <v>74</v>
      </c>
      <c r="N23" s="13">
        <f>SUM(G23,J23,M23)</f>
        <v>226</v>
      </c>
    </row>
    <row r="24" spans="1:14" ht="16.5" customHeight="1">
      <c r="A24" s="13">
        <f>RANK(N24,$N$10:$N$60,1)</f>
        <v>15</v>
      </c>
      <c r="B24" s="13" t="s">
        <v>43</v>
      </c>
      <c r="C24" s="13" t="s">
        <v>75</v>
      </c>
      <c r="D24" s="13">
        <v>1</v>
      </c>
      <c r="E24" s="13">
        <v>41</v>
      </c>
      <c r="F24" s="13">
        <v>38</v>
      </c>
      <c r="G24" s="13">
        <f>SUM(E24:F24)</f>
        <v>79</v>
      </c>
      <c r="H24" s="13">
        <v>38</v>
      </c>
      <c r="I24" s="13">
        <v>36</v>
      </c>
      <c r="J24" s="13">
        <f>SUM(H24:I24)</f>
        <v>74</v>
      </c>
      <c r="K24" s="13">
        <v>40</v>
      </c>
      <c r="L24" s="13">
        <v>35</v>
      </c>
      <c r="M24" s="13">
        <f>SUM(K24:L24)</f>
        <v>75</v>
      </c>
      <c r="N24" s="13">
        <f>SUM(G24,J24,M24)</f>
        <v>228</v>
      </c>
    </row>
    <row r="25" spans="1:14" ht="16.5" customHeight="1">
      <c r="A25" s="13">
        <f>RANK(N25,$N$10:$N$60,1)</f>
        <v>15</v>
      </c>
      <c r="B25" s="13" t="s">
        <v>32</v>
      </c>
      <c r="C25" s="13" t="s">
        <v>81</v>
      </c>
      <c r="D25" s="13">
        <v>3</v>
      </c>
      <c r="E25" s="13">
        <v>37</v>
      </c>
      <c r="F25" s="13">
        <v>39</v>
      </c>
      <c r="G25" s="13">
        <f>SUM(E25:F25)</f>
        <v>76</v>
      </c>
      <c r="H25" s="13">
        <v>35</v>
      </c>
      <c r="I25" s="13">
        <v>41</v>
      </c>
      <c r="J25" s="13">
        <f>SUM(H25:I25)</f>
        <v>76</v>
      </c>
      <c r="K25" s="13">
        <v>35</v>
      </c>
      <c r="L25" s="13">
        <v>41</v>
      </c>
      <c r="M25" s="13">
        <f>SUM(K25:L25)</f>
        <v>76</v>
      </c>
      <c r="N25" s="13">
        <f>SUM(G25,J25,M25)</f>
        <v>228</v>
      </c>
    </row>
    <row r="26" spans="1:14" ht="16.5" customHeight="1">
      <c r="A26" s="13">
        <f>RANK(N26,$N$10:$N$60,1)</f>
        <v>17</v>
      </c>
      <c r="B26" s="13" t="s">
        <v>15</v>
      </c>
      <c r="C26" s="13" t="s">
        <v>76</v>
      </c>
      <c r="D26" s="13">
        <v>3</v>
      </c>
      <c r="E26" s="13">
        <v>39</v>
      </c>
      <c r="F26" s="13">
        <v>38</v>
      </c>
      <c r="G26" s="13">
        <f>SUM(E26:F26)</f>
        <v>77</v>
      </c>
      <c r="H26" s="13">
        <v>38</v>
      </c>
      <c r="I26" s="13">
        <v>38</v>
      </c>
      <c r="J26" s="13">
        <f>SUM(H26:I26)</f>
        <v>76</v>
      </c>
      <c r="K26" s="13">
        <v>39</v>
      </c>
      <c r="L26" s="13">
        <v>37</v>
      </c>
      <c r="M26" s="13">
        <f>SUM(K26:L26)</f>
        <v>76</v>
      </c>
      <c r="N26" s="13">
        <f>SUM(G26,J26,M26)</f>
        <v>229</v>
      </c>
    </row>
    <row r="27" spans="1:14" ht="16.5" customHeight="1">
      <c r="A27" s="13">
        <f>RANK(N27,$N$10:$N$60,1)</f>
        <v>17</v>
      </c>
      <c r="B27" s="13" t="s">
        <v>24</v>
      </c>
      <c r="C27" s="13" t="s">
        <v>77</v>
      </c>
      <c r="D27" s="13">
        <v>4</v>
      </c>
      <c r="E27" s="13">
        <v>39</v>
      </c>
      <c r="F27" s="13">
        <v>39</v>
      </c>
      <c r="G27" s="13">
        <f>SUM(E27:F27)</f>
        <v>78</v>
      </c>
      <c r="H27" s="13">
        <v>35</v>
      </c>
      <c r="I27" s="13">
        <v>37</v>
      </c>
      <c r="J27" s="13">
        <f>SUM(H27:I27)</f>
        <v>72</v>
      </c>
      <c r="K27" s="13">
        <v>37</v>
      </c>
      <c r="L27" s="13">
        <v>42</v>
      </c>
      <c r="M27" s="13">
        <f>SUM(K27:L27)</f>
        <v>79</v>
      </c>
      <c r="N27" s="13">
        <f>SUM(G27,J27,M27)</f>
        <v>229</v>
      </c>
    </row>
    <row r="28" spans="1:14" ht="16.5" customHeight="1">
      <c r="A28" s="13">
        <f>RANK(N28,$N$10:$N$60,1)</f>
        <v>17</v>
      </c>
      <c r="B28" s="13" t="s">
        <v>28</v>
      </c>
      <c r="C28" s="13" t="s">
        <v>78</v>
      </c>
      <c r="D28" s="13">
        <v>3</v>
      </c>
      <c r="E28" s="13">
        <v>38</v>
      </c>
      <c r="F28" s="13">
        <v>39</v>
      </c>
      <c r="G28" s="13">
        <f>SUM(E28:F28)</f>
        <v>77</v>
      </c>
      <c r="H28" s="13">
        <v>36</v>
      </c>
      <c r="I28" s="13">
        <v>37</v>
      </c>
      <c r="J28" s="13">
        <f>SUM(H28:I28)</f>
        <v>73</v>
      </c>
      <c r="K28" s="13">
        <v>39</v>
      </c>
      <c r="L28" s="13">
        <v>40</v>
      </c>
      <c r="M28" s="13">
        <f>SUM(K28:L28)</f>
        <v>79</v>
      </c>
      <c r="N28" s="13">
        <f>SUM(G28,J28,M28)</f>
        <v>229</v>
      </c>
    </row>
    <row r="29" spans="1:14" ht="16.5" customHeight="1">
      <c r="A29" s="13">
        <f>RANK(N29,$N$10:$N$60,1)</f>
        <v>20</v>
      </c>
      <c r="B29" s="13" t="s">
        <v>13</v>
      </c>
      <c r="C29" s="13" t="s">
        <v>75</v>
      </c>
      <c r="D29" s="13">
        <v>2</v>
      </c>
      <c r="E29" s="13">
        <v>40</v>
      </c>
      <c r="F29" s="13">
        <v>40</v>
      </c>
      <c r="G29" s="13">
        <f>SUM(E29:F29)</f>
        <v>80</v>
      </c>
      <c r="H29" s="13">
        <v>38</v>
      </c>
      <c r="I29" s="13">
        <v>37</v>
      </c>
      <c r="J29" s="13">
        <f>SUM(H29:I29)</f>
        <v>75</v>
      </c>
      <c r="K29" s="13">
        <v>34</v>
      </c>
      <c r="L29" s="13">
        <v>41</v>
      </c>
      <c r="M29" s="13">
        <f>SUM(K29:L29)</f>
        <v>75</v>
      </c>
      <c r="N29" s="13">
        <f>SUM(G29,J29,M29)</f>
        <v>230</v>
      </c>
    </row>
    <row r="30" spans="1:14" ht="16.5" customHeight="1">
      <c r="A30" s="13">
        <f>RANK(N30,$N$10:$N$60,1)</f>
        <v>21</v>
      </c>
      <c r="B30" s="13" t="s">
        <v>63</v>
      </c>
      <c r="C30" s="13" t="s">
        <v>79</v>
      </c>
      <c r="D30" s="13">
        <v>1</v>
      </c>
      <c r="E30" s="13">
        <v>36</v>
      </c>
      <c r="F30" s="13">
        <v>42</v>
      </c>
      <c r="G30" s="13">
        <f>SUM(E30:F30)</f>
        <v>78</v>
      </c>
      <c r="H30" s="13">
        <v>37</v>
      </c>
      <c r="I30" s="13">
        <v>42</v>
      </c>
      <c r="J30" s="13">
        <f>SUM(H30:I30)</f>
        <v>79</v>
      </c>
      <c r="K30" s="13">
        <v>37</v>
      </c>
      <c r="L30" s="13">
        <v>38</v>
      </c>
      <c r="M30" s="13">
        <f>SUM(K30:L30)</f>
        <v>75</v>
      </c>
      <c r="N30" s="13">
        <f>SUM(G30,J30,M30)</f>
        <v>232</v>
      </c>
    </row>
    <row r="31" spans="1:14" ht="16.5" customHeight="1">
      <c r="A31" s="13">
        <f>RANK(N31,$N$10:$N$60,1)</f>
        <v>21</v>
      </c>
      <c r="B31" s="13" t="s">
        <v>103</v>
      </c>
      <c r="C31" s="13" t="s">
        <v>98</v>
      </c>
      <c r="D31" s="13">
        <v>2</v>
      </c>
      <c r="E31" s="13">
        <v>39</v>
      </c>
      <c r="F31" s="13">
        <v>39</v>
      </c>
      <c r="G31" s="13">
        <f>SUM(E31:F31)</f>
        <v>78</v>
      </c>
      <c r="H31" s="13">
        <v>38</v>
      </c>
      <c r="I31" s="13">
        <v>40</v>
      </c>
      <c r="J31" s="13">
        <f>SUM(H31:I31)</f>
        <v>78</v>
      </c>
      <c r="K31" s="13">
        <v>36</v>
      </c>
      <c r="L31" s="13">
        <v>40</v>
      </c>
      <c r="M31" s="13">
        <f>SUM(K31:L31)</f>
        <v>76</v>
      </c>
      <c r="N31" s="13">
        <f>SUM(G31,J31,M31)</f>
        <v>232</v>
      </c>
    </row>
    <row r="32" spans="1:14" ht="16.5" customHeight="1">
      <c r="A32" s="13">
        <f>RANK(N32,$N$10:$N$60,1)</f>
        <v>21</v>
      </c>
      <c r="B32" s="13" t="s">
        <v>47</v>
      </c>
      <c r="C32" s="13" t="s">
        <v>75</v>
      </c>
      <c r="D32" s="13">
        <v>2</v>
      </c>
      <c r="E32" s="13">
        <v>37</v>
      </c>
      <c r="F32" s="13">
        <v>41</v>
      </c>
      <c r="G32" s="13">
        <f>SUM(E32:F32)</f>
        <v>78</v>
      </c>
      <c r="H32" s="13">
        <v>39</v>
      </c>
      <c r="I32" s="13">
        <v>36</v>
      </c>
      <c r="J32" s="13">
        <f>SUM(H32:I32)</f>
        <v>75</v>
      </c>
      <c r="K32" s="13">
        <v>40</v>
      </c>
      <c r="L32" s="13">
        <v>39</v>
      </c>
      <c r="M32" s="13">
        <f>SUM(K32:L32)</f>
        <v>79</v>
      </c>
      <c r="N32" s="13">
        <f>SUM(G32,J32,M32)</f>
        <v>232</v>
      </c>
    </row>
    <row r="33" spans="1:14" ht="16.5" customHeight="1">
      <c r="A33" s="13">
        <f>RANK(N33,$N$10:$N$60,1)</f>
        <v>24</v>
      </c>
      <c r="B33" s="13" t="s">
        <v>57</v>
      </c>
      <c r="C33" s="13" t="s">
        <v>77</v>
      </c>
      <c r="D33" s="13">
        <v>1</v>
      </c>
      <c r="E33" s="13">
        <v>38</v>
      </c>
      <c r="F33" s="13">
        <v>41</v>
      </c>
      <c r="G33" s="13">
        <f>SUM(E33:F33)</f>
        <v>79</v>
      </c>
      <c r="H33" s="13">
        <v>39</v>
      </c>
      <c r="I33" s="13">
        <v>38</v>
      </c>
      <c r="J33" s="13">
        <f>SUM(H33:I33)</f>
        <v>77</v>
      </c>
      <c r="K33" s="13">
        <v>40</v>
      </c>
      <c r="L33" s="13">
        <v>37</v>
      </c>
      <c r="M33" s="13">
        <f>SUM(K33:L33)</f>
        <v>77</v>
      </c>
      <c r="N33" s="13">
        <f>SUM(G33,J33,M33)</f>
        <v>233</v>
      </c>
    </row>
    <row r="34" spans="1:14" ht="16.5" customHeight="1">
      <c r="A34" s="13">
        <f>RANK(N34,$N$10:$N$60,1)</f>
        <v>24</v>
      </c>
      <c r="B34" s="13" t="s">
        <v>20</v>
      </c>
      <c r="C34" s="13" t="s">
        <v>80</v>
      </c>
      <c r="D34" s="13">
        <v>2</v>
      </c>
      <c r="E34" s="13">
        <v>36</v>
      </c>
      <c r="F34" s="13">
        <v>44</v>
      </c>
      <c r="G34" s="13">
        <f>SUM(E34:F34)</f>
        <v>80</v>
      </c>
      <c r="H34" s="13">
        <v>39</v>
      </c>
      <c r="I34" s="13">
        <v>35</v>
      </c>
      <c r="J34" s="13">
        <f>SUM(H34:I34)</f>
        <v>74</v>
      </c>
      <c r="K34" s="13">
        <v>43</v>
      </c>
      <c r="L34" s="13">
        <v>36</v>
      </c>
      <c r="M34" s="13">
        <f>SUM(K34:L34)</f>
        <v>79</v>
      </c>
      <c r="N34" s="13">
        <f>SUM(G34,J34,M34)</f>
        <v>233</v>
      </c>
    </row>
    <row r="35" spans="1:14" ht="16.5" customHeight="1">
      <c r="A35" s="13">
        <f>RANK(N35,$N$10:$N$60,1)</f>
        <v>26</v>
      </c>
      <c r="B35" s="13" t="s">
        <v>46</v>
      </c>
      <c r="C35" s="13" t="s">
        <v>75</v>
      </c>
      <c r="D35" s="13">
        <v>1</v>
      </c>
      <c r="E35" s="13">
        <v>39</v>
      </c>
      <c r="F35" s="13">
        <v>38</v>
      </c>
      <c r="G35" s="13">
        <f>SUM(E35:F35)</f>
        <v>77</v>
      </c>
      <c r="H35" s="13">
        <v>43</v>
      </c>
      <c r="I35" s="13">
        <v>37</v>
      </c>
      <c r="J35" s="13">
        <f>SUM(H35:I35)</f>
        <v>80</v>
      </c>
      <c r="K35" s="13">
        <v>37</v>
      </c>
      <c r="L35" s="13">
        <v>40</v>
      </c>
      <c r="M35" s="13">
        <f>SUM(K35:L35)</f>
        <v>77</v>
      </c>
      <c r="N35" s="13">
        <f>SUM(G35,J35,M35)</f>
        <v>234</v>
      </c>
    </row>
    <row r="36" spans="1:14" ht="16.5" customHeight="1">
      <c r="A36" s="13">
        <f>RANK(N36,$N$10:$N$60,1)</f>
        <v>26</v>
      </c>
      <c r="B36" s="13" t="s">
        <v>37</v>
      </c>
      <c r="C36" s="13" t="s">
        <v>82</v>
      </c>
      <c r="D36" s="13">
        <v>3</v>
      </c>
      <c r="E36" s="13">
        <v>37</v>
      </c>
      <c r="F36" s="13">
        <v>39</v>
      </c>
      <c r="G36" s="13">
        <f>SUM(E36:F36)</f>
        <v>76</v>
      </c>
      <c r="H36" s="13">
        <v>39</v>
      </c>
      <c r="I36" s="13">
        <v>40</v>
      </c>
      <c r="J36" s="13">
        <f>SUM(H36:I36)</f>
        <v>79</v>
      </c>
      <c r="K36" s="13">
        <v>41</v>
      </c>
      <c r="L36" s="13">
        <v>38</v>
      </c>
      <c r="M36" s="13">
        <f>SUM(K36:L36)</f>
        <v>79</v>
      </c>
      <c r="N36" s="13">
        <f>SUM(G36,J36,M36)</f>
        <v>234</v>
      </c>
    </row>
    <row r="37" spans="1:14" ht="16.5" customHeight="1">
      <c r="A37" s="13">
        <f>RANK(N37,$N$10:$N$60,1)</f>
        <v>26</v>
      </c>
      <c r="B37" s="13" t="s">
        <v>29</v>
      </c>
      <c r="C37" s="13" t="s">
        <v>78</v>
      </c>
      <c r="D37" s="13">
        <v>3</v>
      </c>
      <c r="E37" s="13">
        <v>37</v>
      </c>
      <c r="F37" s="13">
        <v>39</v>
      </c>
      <c r="G37" s="13">
        <f>SUM(E37:F37)</f>
        <v>76</v>
      </c>
      <c r="H37" s="13">
        <v>40</v>
      </c>
      <c r="I37" s="13">
        <v>37</v>
      </c>
      <c r="J37" s="13">
        <f>SUM(H37:I37)</f>
        <v>77</v>
      </c>
      <c r="K37" s="13">
        <v>38</v>
      </c>
      <c r="L37" s="13">
        <v>43</v>
      </c>
      <c r="M37" s="13">
        <f>SUM(K37:L37)</f>
        <v>81</v>
      </c>
      <c r="N37" s="13">
        <f>SUM(G37,J37,M37)</f>
        <v>234</v>
      </c>
    </row>
    <row r="38" spans="1:14" ht="16.5" customHeight="1">
      <c r="A38" s="13">
        <f>RANK(N38,$N$10:$N$60,1)</f>
        <v>29</v>
      </c>
      <c r="B38" s="13" t="s">
        <v>16</v>
      </c>
      <c r="C38" s="13" t="s">
        <v>76</v>
      </c>
      <c r="D38" s="13">
        <v>2</v>
      </c>
      <c r="E38" s="13">
        <v>38</v>
      </c>
      <c r="F38" s="13">
        <v>45</v>
      </c>
      <c r="G38" s="13">
        <f>SUM(E38:F38)</f>
        <v>83</v>
      </c>
      <c r="H38" s="13">
        <v>42</v>
      </c>
      <c r="I38" s="13">
        <v>36</v>
      </c>
      <c r="J38" s="13">
        <f>SUM(H38:I38)</f>
        <v>78</v>
      </c>
      <c r="K38" s="13">
        <v>38</v>
      </c>
      <c r="L38" s="13">
        <v>36</v>
      </c>
      <c r="M38" s="13">
        <f>SUM(K38:L38)</f>
        <v>74</v>
      </c>
      <c r="N38" s="13">
        <f>SUM(G38,J38,M38)</f>
        <v>235</v>
      </c>
    </row>
    <row r="39" spans="1:14" ht="16.5" customHeight="1">
      <c r="A39" s="13">
        <f>RANK(N39,$N$10:$N$60,1)</f>
        <v>29</v>
      </c>
      <c r="B39" s="13" t="s">
        <v>70</v>
      </c>
      <c r="C39" s="13" t="s">
        <v>82</v>
      </c>
      <c r="D39" s="13">
        <v>1</v>
      </c>
      <c r="E39" s="13">
        <v>43</v>
      </c>
      <c r="F39" s="13">
        <v>39</v>
      </c>
      <c r="G39" s="13">
        <f>SUM(E39:F39)</f>
        <v>82</v>
      </c>
      <c r="H39" s="13">
        <v>39</v>
      </c>
      <c r="I39" s="13">
        <v>39</v>
      </c>
      <c r="J39" s="13">
        <f>SUM(H39:I39)</f>
        <v>78</v>
      </c>
      <c r="K39" s="13">
        <v>37</v>
      </c>
      <c r="L39" s="13">
        <v>38</v>
      </c>
      <c r="M39" s="13">
        <f>SUM(K39:L39)</f>
        <v>75</v>
      </c>
      <c r="N39" s="13">
        <f>SUM(G39,J39,M39)</f>
        <v>235</v>
      </c>
    </row>
    <row r="40" spans="1:14" ht="16.5" customHeight="1">
      <c r="A40" s="13">
        <f>RANK(N40,$N$10:$N$60,1)</f>
        <v>29</v>
      </c>
      <c r="B40" s="13" t="s">
        <v>102</v>
      </c>
      <c r="C40" s="13" t="s">
        <v>98</v>
      </c>
      <c r="D40" s="13">
        <v>2</v>
      </c>
      <c r="E40" s="13">
        <v>40</v>
      </c>
      <c r="F40" s="13">
        <v>37</v>
      </c>
      <c r="G40" s="13">
        <f>SUM(E40:F40)</f>
        <v>77</v>
      </c>
      <c r="H40" s="13">
        <v>37</v>
      </c>
      <c r="I40" s="13">
        <v>39</v>
      </c>
      <c r="J40" s="13">
        <f>SUM(H40:I40)</f>
        <v>76</v>
      </c>
      <c r="K40" s="13">
        <v>41</v>
      </c>
      <c r="L40" s="13">
        <v>41</v>
      </c>
      <c r="M40" s="13">
        <f>SUM(K40:L40)</f>
        <v>82</v>
      </c>
      <c r="N40" s="13">
        <f>SUM(G40,J40,M40)</f>
        <v>235</v>
      </c>
    </row>
    <row r="41" spans="1:14" ht="16.5" customHeight="1">
      <c r="A41" s="13">
        <f>RANK(N41,$N$10:$N$60,1)</f>
        <v>32</v>
      </c>
      <c r="B41" s="13" t="s">
        <v>64</v>
      </c>
      <c r="C41" s="13" t="s">
        <v>80</v>
      </c>
      <c r="D41" s="13">
        <v>1</v>
      </c>
      <c r="E41" s="13">
        <v>34</v>
      </c>
      <c r="F41" s="13">
        <v>41</v>
      </c>
      <c r="G41" s="13">
        <f>SUM(E41:F41)</f>
        <v>75</v>
      </c>
      <c r="H41" s="13">
        <v>40</v>
      </c>
      <c r="I41" s="13">
        <v>47</v>
      </c>
      <c r="J41" s="13">
        <f>SUM(H41:I41)</f>
        <v>87</v>
      </c>
      <c r="K41" s="13">
        <v>35</v>
      </c>
      <c r="L41" s="13">
        <v>39</v>
      </c>
      <c r="M41" s="13">
        <f>SUM(K41:L41)</f>
        <v>74</v>
      </c>
      <c r="N41" s="13">
        <f>SUM(G41,J41,M41)</f>
        <v>236</v>
      </c>
    </row>
    <row r="42" spans="1:14" ht="16.5" customHeight="1">
      <c r="A42" s="13">
        <f>RANK(N42,$N$10:$N$60,1)</f>
        <v>32</v>
      </c>
      <c r="B42" s="13" t="s">
        <v>60</v>
      </c>
      <c r="C42" s="13" t="s">
        <v>78</v>
      </c>
      <c r="D42" s="13">
        <v>2</v>
      </c>
      <c r="E42" s="13">
        <v>39</v>
      </c>
      <c r="F42" s="13">
        <v>37</v>
      </c>
      <c r="G42" s="13">
        <f>SUM(E42:F42)</f>
        <v>76</v>
      </c>
      <c r="H42" s="13">
        <v>39</v>
      </c>
      <c r="I42" s="13">
        <v>42</v>
      </c>
      <c r="J42" s="13">
        <f>SUM(H42:I42)</f>
        <v>81</v>
      </c>
      <c r="K42" s="13">
        <v>41</v>
      </c>
      <c r="L42" s="13">
        <v>38</v>
      </c>
      <c r="M42" s="13">
        <f>SUM(K42:L42)</f>
        <v>79</v>
      </c>
      <c r="N42" s="13">
        <f>SUM(G42,J42,M42)</f>
        <v>236</v>
      </c>
    </row>
    <row r="43" spans="1:14" ht="16.5" customHeight="1">
      <c r="A43" s="13">
        <f>RANK(N43,$N$10:$N$60,1)</f>
        <v>32</v>
      </c>
      <c r="B43" s="13" t="s">
        <v>30</v>
      </c>
      <c r="C43" s="13" t="s">
        <v>78</v>
      </c>
      <c r="D43" s="13">
        <v>2</v>
      </c>
      <c r="E43" s="13">
        <v>37</v>
      </c>
      <c r="F43" s="13">
        <v>39</v>
      </c>
      <c r="G43" s="13">
        <f>SUM(E43:F43)</f>
        <v>76</v>
      </c>
      <c r="H43" s="13">
        <v>39</v>
      </c>
      <c r="I43" s="13">
        <v>42</v>
      </c>
      <c r="J43" s="13">
        <f>SUM(H43:I43)</f>
        <v>81</v>
      </c>
      <c r="K43" s="13">
        <v>39</v>
      </c>
      <c r="L43" s="13">
        <v>40</v>
      </c>
      <c r="M43" s="13">
        <f>SUM(K43:L43)</f>
        <v>79</v>
      </c>
      <c r="N43" s="13">
        <f>SUM(G43,J43,M43)</f>
        <v>236</v>
      </c>
    </row>
    <row r="44" spans="1:14" ht="16.5" customHeight="1">
      <c r="A44" s="13">
        <f>RANK(N44,$N$10:$N$60,1)</f>
        <v>35</v>
      </c>
      <c r="B44" s="13" t="s">
        <v>14</v>
      </c>
      <c r="C44" s="13" t="s">
        <v>76</v>
      </c>
      <c r="D44" s="13">
        <v>4</v>
      </c>
      <c r="E44" s="13">
        <v>36</v>
      </c>
      <c r="F44" s="13">
        <v>40</v>
      </c>
      <c r="G44" s="13">
        <f>SUM(E44:F44)</f>
        <v>76</v>
      </c>
      <c r="H44" s="13">
        <v>41</v>
      </c>
      <c r="I44" s="13">
        <v>45</v>
      </c>
      <c r="J44" s="13">
        <f>SUM(H44:I44)</f>
        <v>86</v>
      </c>
      <c r="K44" s="13">
        <v>39</v>
      </c>
      <c r="L44" s="13">
        <v>36</v>
      </c>
      <c r="M44" s="13">
        <f>SUM(K44:L44)</f>
        <v>75</v>
      </c>
      <c r="N44" s="13">
        <f>SUM(G44,J44,M44)</f>
        <v>237</v>
      </c>
    </row>
    <row r="45" spans="1:14" ht="16.5" customHeight="1">
      <c r="A45" s="13">
        <f>RANK(N45,$N$10:$N$60,1)</f>
        <v>35</v>
      </c>
      <c r="B45" s="13" t="s">
        <v>116</v>
      </c>
      <c r="C45" s="13" t="s">
        <v>80</v>
      </c>
      <c r="D45" s="13">
        <v>4</v>
      </c>
      <c r="E45" s="13">
        <v>41</v>
      </c>
      <c r="F45" s="13">
        <v>41</v>
      </c>
      <c r="G45" s="13">
        <f>SUM(E45:F45)</f>
        <v>82</v>
      </c>
      <c r="H45" s="13">
        <v>37</v>
      </c>
      <c r="I45" s="13">
        <v>39</v>
      </c>
      <c r="J45" s="13">
        <f>SUM(H45:I45)</f>
        <v>76</v>
      </c>
      <c r="K45" s="13">
        <v>40</v>
      </c>
      <c r="L45" s="13">
        <v>39</v>
      </c>
      <c r="M45" s="13">
        <f>SUM(K45:L45)</f>
        <v>79</v>
      </c>
      <c r="N45" s="13">
        <f>SUM(G45,J45,M45)</f>
        <v>237</v>
      </c>
    </row>
    <row r="46" spans="1:14" ht="16.5" customHeight="1">
      <c r="A46" s="13">
        <f>RANK(N46,$N$10:$N$60,1)</f>
        <v>35</v>
      </c>
      <c r="B46" s="13" t="s">
        <v>33</v>
      </c>
      <c r="C46" s="13" t="s">
        <v>81</v>
      </c>
      <c r="D46" s="13">
        <v>4</v>
      </c>
      <c r="E46" s="13">
        <v>39</v>
      </c>
      <c r="F46" s="13">
        <v>42</v>
      </c>
      <c r="G46" s="13">
        <f>SUM(E46:F46)</f>
        <v>81</v>
      </c>
      <c r="H46" s="13">
        <v>38</v>
      </c>
      <c r="I46" s="13">
        <v>39</v>
      </c>
      <c r="J46" s="13">
        <f>SUM(H46:I46)</f>
        <v>77</v>
      </c>
      <c r="K46" s="13">
        <v>38</v>
      </c>
      <c r="L46" s="13">
        <v>41</v>
      </c>
      <c r="M46" s="13">
        <f>SUM(K46:L46)</f>
        <v>79</v>
      </c>
      <c r="N46" s="13">
        <f>SUM(G46,J46,M46)</f>
        <v>237</v>
      </c>
    </row>
    <row r="47" spans="1:14" ht="16.5" customHeight="1">
      <c r="A47" s="13">
        <f>RANK(N47,$N$10:$N$60,1)</f>
        <v>38</v>
      </c>
      <c r="B47" s="13" t="s">
        <v>61</v>
      </c>
      <c r="C47" s="13" t="s">
        <v>78</v>
      </c>
      <c r="D47" s="13">
        <v>1</v>
      </c>
      <c r="E47" s="13">
        <v>45</v>
      </c>
      <c r="F47" s="13">
        <v>41</v>
      </c>
      <c r="G47" s="13">
        <f>SUM(E47:F47)</f>
        <v>86</v>
      </c>
      <c r="H47" s="13">
        <v>38</v>
      </c>
      <c r="I47" s="13">
        <v>39</v>
      </c>
      <c r="J47" s="13">
        <f>SUM(H47:I47)</f>
        <v>77</v>
      </c>
      <c r="K47" s="13">
        <v>37</v>
      </c>
      <c r="L47" s="13">
        <v>38</v>
      </c>
      <c r="M47" s="13">
        <f>SUM(K47:L47)</f>
        <v>75</v>
      </c>
      <c r="N47" s="13">
        <f>SUM(G47,J47,M47)</f>
        <v>238</v>
      </c>
    </row>
    <row r="48" spans="1:14" ht="16.5" customHeight="1">
      <c r="A48" s="13">
        <f>RANK(N48,$N$10:$N$60,1)</f>
        <v>38</v>
      </c>
      <c r="B48" s="13" t="s">
        <v>67</v>
      </c>
      <c r="C48" s="13" t="s">
        <v>82</v>
      </c>
      <c r="D48" s="13">
        <v>2</v>
      </c>
      <c r="E48" s="13">
        <v>43</v>
      </c>
      <c r="F48" s="13">
        <v>37</v>
      </c>
      <c r="G48" s="13">
        <f>SUM(E48:F48)</f>
        <v>80</v>
      </c>
      <c r="H48" s="13">
        <v>41</v>
      </c>
      <c r="I48" s="13">
        <v>38</v>
      </c>
      <c r="J48" s="13">
        <f>SUM(H48:I48)</f>
        <v>79</v>
      </c>
      <c r="K48" s="13">
        <v>39</v>
      </c>
      <c r="L48" s="13">
        <v>40</v>
      </c>
      <c r="M48" s="13">
        <f>SUM(K48:L48)</f>
        <v>79</v>
      </c>
      <c r="N48" s="13">
        <f>SUM(G48,J48,M48)</f>
        <v>238</v>
      </c>
    </row>
    <row r="49" spans="1:14" ht="16.5" customHeight="1">
      <c r="A49" s="13">
        <f>RANK(N49,$N$10:$N$60,1)</f>
        <v>38</v>
      </c>
      <c r="B49" s="13" t="s">
        <v>9</v>
      </c>
      <c r="C49" s="13" t="s">
        <v>83</v>
      </c>
      <c r="D49" s="13">
        <v>3</v>
      </c>
      <c r="E49" s="13">
        <v>41</v>
      </c>
      <c r="F49" s="13">
        <v>39</v>
      </c>
      <c r="G49" s="13">
        <f>SUM(E49:F49)</f>
        <v>80</v>
      </c>
      <c r="H49" s="13">
        <v>36</v>
      </c>
      <c r="I49" s="13">
        <v>41</v>
      </c>
      <c r="J49" s="13">
        <f>SUM(H49:I49)</f>
        <v>77</v>
      </c>
      <c r="K49" s="13">
        <v>43</v>
      </c>
      <c r="L49" s="13">
        <v>38</v>
      </c>
      <c r="M49" s="13">
        <f>SUM(K49:L49)</f>
        <v>81</v>
      </c>
      <c r="N49" s="13">
        <f>SUM(G49,J49,M49)</f>
        <v>238</v>
      </c>
    </row>
    <row r="50" spans="1:14" ht="16.5" customHeight="1">
      <c r="A50" s="13">
        <f>RANK(N50,$N$10:$N$60,1)</f>
        <v>41</v>
      </c>
      <c r="B50" s="13" t="s">
        <v>66</v>
      </c>
      <c r="C50" s="13" t="s">
        <v>82</v>
      </c>
      <c r="D50" s="13">
        <v>3</v>
      </c>
      <c r="E50" s="13">
        <v>44</v>
      </c>
      <c r="F50" s="13">
        <v>41</v>
      </c>
      <c r="G50" s="13">
        <f>SUM(E50:F50)</f>
        <v>85</v>
      </c>
      <c r="H50" s="13">
        <v>37</v>
      </c>
      <c r="I50" s="13">
        <v>38</v>
      </c>
      <c r="J50" s="13">
        <f>SUM(H50:I50)</f>
        <v>75</v>
      </c>
      <c r="K50" s="13">
        <v>40</v>
      </c>
      <c r="L50" s="13">
        <v>39</v>
      </c>
      <c r="M50" s="13">
        <f>SUM(K50:L50)</f>
        <v>79</v>
      </c>
      <c r="N50" s="13">
        <f>SUM(G50,J50,M50)</f>
        <v>239</v>
      </c>
    </row>
    <row r="51" spans="1:14" ht="16.5" customHeight="1">
      <c r="A51" s="13">
        <f>RANK(N51,$N$10:$N$60,1)</f>
        <v>41</v>
      </c>
      <c r="B51" s="13" t="s">
        <v>54</v>
      </c>
      <c r="C51" s="13" t="s">
        <v>77</v>
      </c>
      <c r="D51" s="13">
        <v>2</v>
      </c>
      <c r="E51" s="13">
        <v>39</v>
      </c>
      <c r="F51" s="13">
        <v>42</v>
      </c>
      <c r="G51" s="13">
        <f>SUM(E51:F51)</f>
        <v>81</v>
      </c>
      <c r="H51" s="13">
        <v>37</v>
      </c>
      <c r="I51" s="13">
        <v>42</v>
      </c>
      <c r="J51" s="13">
        <f>SUM(H51:I51)</f>
        <v>79</v>
      </c>
      <c r="K51" s="13">
        <v>37</v>
      </c>
      <c r="L51" s="13">
        <v>42</v>
      </c>
      <c r="M51" s="13">
        <f>SUM(K51:L51)</f>
        <v>79</v>
      </c>
      <c r="N51" s="13">
        <f>SUM(G51,J51,M51)</f>
        <v>239</v>
      </c>
    </row>
    <row r="52" spans="1:14" ht="16.5" customHeight="1">
      <c r="A52" s="13">
        <f>RANK(N52,$N$10:$N$60,1)</f>
        <v>43</v>
      </c>
      <c r="B52" s="13" t="s">
        <v>11</v>
      </c>
      <c r="C52" s="13" t="s">
        <v>75</v>
      </c>
      <c r="D52" s="13">
        <v>2</v>
      </c>
      <c r="E52" s="13">
        <v>42</v>
      </c>
      <c r="F52" s="13">
        <v>41</v>
      </c>
      <c r="G52" s="13">
        <f>SUM(E52:F52)</f>
        <v>83</v>
      </c>
      <c r="H52" s="13">
        <v>38</v>
      </c>
      <c r="I52" s="13">
        <v>42</v>
      </c>
      <c r="J52" s="13">
        <f>SUM(H52:I52)</f>
        <v>80</v>
      </c>
      <c r="K52" s="13">
        <v>37</v>
      </c>
      <c r="L52" s="13">
        <v>41</v>
      </c>
      <c r="M52" s="13">
        <f>SUM(K52:L52)</f>
        <v>78</v>
      </c>
      <c r="N52" s="13">
        <f>SUM(G52,J52,M52)</f>
        <v>241</v>
      </c>
    </row>
    <row r="53" spans="1:14" ht="16.5" customHeight="1">
      <c r="A53" s="13">
        <f>RANK(N53,$N$10:$N$60,1)</f>
        <v>44</v>
      </c>
      <c r="B53" s="13" t="s">
        <v>27</v>
      </c>
      <c r="C53" s="13" t="s">
        <v>78</v>
      </c>
      <c r="D53" s="13">
        <v>4</v>
      </c>
      <c r="E53" s="13">
        <v>39</v>
      </c>
      <c r="F53" s="13">
        <v>41</v>
      </c>
      <c r="G53" s="13">
        <f>SUM(E53:F53)</f>
        <v>80</v>
      </c>
      <c r="H53" s="13">
        <v>37</v>
      </c>
      <c r="I53" s="13">
        <v>48</v>
      </c>
      <c r="J53" s="13">
        <f>SUM(H53:I53)</f>
        <v>85</v>
      </c>
      <c r="K53" s="13">
        <v>36</v>
      </c>
      <c r="L53" s="13">
        <v>41</v>
      </c>
      <c r="M53" s="13">
        <f>SUM(K53:L53)</f>
        <v>77</v>
      </c>
      <c r="N53" s="13">
        <f>SUM(G53,J53,M53)</f>
        <v>242</v>
      </c>
    </row>
    <row r="54" spans="1:14" ht="16.5" customHeight="1">
      <c r="A54" s="13">
        <f>RANK(N54,$N$10:$N$60,1)</f>
        <v>44</v>
      </c>
      <c r="B54" s="13" t="s">
        <v>19</v>
      </c>
      <c r="C54" s="13" t="s">
        <v>80</v>
      </c>
      <c r="D54" s="13">
        <v>2</v>
      </c>
      <c r="E54" s="13">
        <v>45</v>
      </c>
      <c r="F54" s="13">
        <v>39</v>
      </c>
      <c r="G54" s="13">
        <f>SUM(E54:F54)</f>
        <v>84</v>
      </c>
      <c r="H54" s="13">
        <v>36</v>
      </c>
      <c r="I54" s="13">
        <v>42</v>
      </c>
      <c r="J54" s="13">
        <f>SUM(H54:I54)</f>
        <v>78</v>
      </c>
      <c r="K54" s="13">
        <v>40</v>
      </c>
      <c r="L54" s="13">
        <v>40</v>
      </c>
      <c r="M54" s="13">
        <f>SUM(K54:L54)</f>
        <v>80</v>
      </c>
      <c r="N54" s="13">
        <f>SUM(G54,J54,M54)</f>
        <v>242</v>
      </c>
    </row>
    <row r="55" spans="1:14" ht="16.5" customHeight="1">
      <c r="A55" s="13">
        <f>RANK(N55,$N$10:$N$60,1)</f>
        <v>44</v>
      </c>
      <c r="B55" s="13" t="s">
        <v>59</v>
      </c>
      <c r="C55" s="13" t="s">
        <v>78</v>
      </c>
      <c r="D55" s="13">
        <v>2</v>
      </c>
      <c r="E55" s="13">
        <v>35</v>
      </c>
      <c r="F55" s="13">
        <v>39</v>
      </c>
      <c r="G55" s="13">
        <f>SUM(E55:F55)</f>
        <v>74</v>
      </c>
      <c r="H55" s="13">
        <v>41</v>
      </c>
      <c r="I55" s="13">
        <v>44</v>
      </c>
      <c r="J55" s="13">
        <f>SUM(H55:I55)</f>
        <v>85</v>
      </c>
      <c r="K55" s="13">
        <v>42</v>
      </c>
      <c r="L55" s="13">
        <v>41</v>
      </c>
      <c r="M55" s="13">
        <f>SUM(K55:L55)</f>
        <v>83</v>
      </c>
      <c r="N55" s="13">
        <f>SUM(G55,J55,M55)</f>
        <v>242</v>
      </c>
    </row>
    <row r="56" spans="1:14" ht="16.5" customHeight="1">
      <c r="A56" s="13">
        <f>RANK(N56,$N$10:$N$60,1)</f>
        <v>47</v>
      </c>
      <c r="B56" s="13" t="s">
        <v>74</v>
      </c>
      <c r="C56" s="13" t="s">
        <v>79</v>
      </c>
      <c r="D56" s="13">
        <v>4</v>
      </c>
      <c r="E56" s="13">
        <v>37</v>
      </c>
      <c r="F56" s="13">
        <v>41</v>
      </c>
      <c r="G56" s="13">
        <f>SUM(E56:F56)</f>
        <v>78</v>
      </c>
      <c r="H56" s="13">
        <v>42</v>
      </c>
      <c r="I56" s="13">
        <v>40</v>
      </c>
      <c r="J56" s="13">
        <f>SUM(H56:I56)</f>
        <v>82</v>
      </c>
      <c r="K56" s="13">
        <v>42</v>
      </c>
      <c r="L56" s="13">
        <v>41</v>
      </c>
      <c r="M56" s="13">
        <f>SUM(K56:L56)</f>
        <v>83</v>
      </c>
      <c r="N56" s="13">
        <f>SUM(G56,J56,M56)</f>
        <v>243</v>
      </c>
    </row>
    <row r="57" spans="1:14" ht="16.5" customHeight="1">
      <c r="A57" s="13">
        <f>RANK(N57,$N$10:$N$60,1)</f>
        <v>48</v>
      </c>
      <c r="B57" s="13" t="s">
        <v>18</v>
      </c>
      <c r="C57" s="13" t="s">
        <v>80</v>
      </c>
      <c r="D57" s="13">
        <v>4</v>
      </c>
      <c r="E57" s="13">
        <v>42</v>
      </c>
      <c r="F57" s="13">
        <v>40</v>
      </c>
      <c r="G57" s="13">
        <f>SUM(E57:F57)</f>
        <v>82</v>
      </c>
      <c r="H57" s="13">
        <v>37</v>
      </c>
      <c r="I57" s="13">
        <v>41</v>
      </c>
      <c r="J57" s="13">
        <f>SUM(H57:I57)</f>
        <v>78</v>
      </c>
      <c r="K57" s="13">
        <v>42</v>
      </c>
      <c r="L57" s="13">
        <v>42</v>
      </c>
      <c r="M57" s="13">
        <f>SUM(K57:L57)</f>
        <v>84</v>
      </c>
      <c r="N57" s="13">
        <f>SUM(G57,J57,M57)</f>
        <v>244</v>
      </c>
    </row>
    <row r="58" spans="1:14" ht="16.5" customHeight="1">
      <c r="A58" s="13">
        <f>RANK(N58,$N$10:$N$60,1)</f>
        <v>49</v>
      </c>
      <c r="B58" s="13" t="s">
        <v>17</v>
      </c>
      <c r="C58" s="13" t="s">
        <v>80</v>
      </c>
      <c r="D58" s="13">
        <v>4</v>
      </c>
      <c r="E58" s="13">
        <v>39</v>
      </c>
      <c r="F58" s="13">
        <v>46</v>
      </c>
      <c r="G58" s="13">
        <f>SUM(E58:F58)</f>
        <v>85</v>
      </c>
      <c r="H58" s="13">
        <v>42</v>
      </c>
      <c r="I58" s="13">
        <v>38</v>
      </c>
      <c r="J58" s="13">
        <f>SUM(H58:I58)</f>
        <v>80</v>
      </c>
      <c r="K58" s="13">
        <v>41</v>
      </c>
      <c r="L58" s="13">
        <v>40</v>
      </c>
      <c r="M58" s="13">
        <f>SUM(K58:L58)</f>
        <v>81</v>
      </c>
      <c r="N58" s="13">
        <f>SUM(G58,J58,M58)</f>
        <v>246</v>
      </c>
    </row>
    <row r="59" spans="1:14" ht="16.5" customHeight="1">
      <c r="A59" s="13">
        <f>RANK(N59,$N$10:$N$60,1)</f>
        <v>50</v>
      </c>
      <c r="B59" s="13" t="s">
        <v>53</v>
      </c>
      <c r="C59" s="13" t="s">
        <v>77</v>
      </c>
      <c r="D59" s="13">
        <v>3</v>
      </c>
      <c r="E59" s="13">
        <v>42</v>
      </c>
      <c r="F59" s="13">
        <v>37</v>
      </c>
      <c r="G59" s="13">
        <f>SUM(E59:F59)</f>
        <v>79</v>
      </c>
      <c r="H59" s="13">
        <v>37</v>
      </c>
      <c r="I59" s="13">
        <v>44</v>
      </c>
      <c r="J59" s="13">
        <f>SUM(H59:I59)</f>
        <v>81</v>
      </c>
      <c r="K59" s="13">
        <v>42</v>
      </c>
      <c r="L59" s="13">
        <v>46</v>
      </c>
      <c r="M59" s="13">
        <f>SUM(K59:L59)</f>
        <v>88</v>
      </c>
      <c r="N59" s="13">
        <f>SUM(G59,J59,M59)</f>
        <v>248</v>
      </c>
    </row>
    <row r="60" spans="1:14" ht="16.5" customHeight="1">
      <c r="A60" s="13">
        <f>RANK(N60,$N$10:$N$60,1)</f>
        <v>50</v>
      </c>
      <c r="B60" s="13" t="s">
        <v>25</v>
      </c>
      <c r="C60" s="13" t="s">
        <v>77</v>
      </c>
      <c r="D60" s="13">
        <v>4</v>
      </c>
      <c r="E60" s="13">
        <v>40</v>
      </c>
      <c r="F60" s="13">
        <v>39</v>
      </c>
      <c r="G60" s="13">
        <f>SUM(E60:F60)</f>
        <v>79</v>
      </c>
      <c r="H60" s="13">
        <v>40</v>
      </c>
      <c r="I60" s="13">
        <v>41</v>
      </c>
      <c r="J60" s="13">
        <f>SUM(H60:I60)</f>
        <v>81</v>
      </c>
      <c r="K60" s="13">
        <v>43</v>
      </c>
      <c r="L60" s="13">
        <v>45</v>
      </c>
      <c r="M60" s="13">
        <f>SUM(K60:L60)</f>
        <v>88</v>
      </c>
      <c r="N60" s="13">
        <f>SUM(G60,J60,M60)</f>
        <v>248</v>
      </c>
    </row>
    <row r="61" spans="1:14" ht="16.5" customHeight="1">
      <c r="A61" s="19" t="s">
        <v>121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6.5" customHeight="1">
      <c r="A62" s="13">
        <v>52</v>
      </c>
      <c r="B62" s="13" t="s">
        <v>69</v>
      </c>
      <c r="C62" s="13" t="s">
        <v>82</v>
      </c>
      <c r="D62" s="13">
        <v>1</v>
      </c>
      <c r="E62" s="13">
        <v>45</v>
      </c>
      <c r="F62" s="13">
        <v>45</v>
      </c>
      <c r="G62" s="13">
        <f aca="true" t="shared" si="0" ref="G62:G88">SUM(E62:F62)</f>
        <v>90</v>
      </c>
      <c r="H62" s="13">
        <v>41</v>
      </c>
      <c r="I62" s="13">
        <v>35</v>
      </c>
      <c r="J62" s="13">
        <f aca="true" t="shared" si="1" ref="J62:J87">SUM(H62:I62)</f>
        <v>76</v>
      </c>
      <c r="K62" s="13"/>
      <c r="L62" s="13"/>
      <c r="M62" s="13">
        <f aca="true" t="shared" si="2" ref="M62:M87">SUM(K62:L62)</f>
        <v>0</v>
      </c>
      <c r="N62" s="13">
        <f aca="true" t="shared" si="3" ref="N62:N87">SUM(G62,J62,M62)</f>
        <v>166</v>
      </c>
    </row>
    <row r="63" spans="1:14" ht="16.5" customHeight="1">
      <c r="A63" s="13">
        <v>52</v>
      </c>
      <c r="B63" s="13" t="s">
        <v>51</v>
      </c>
      <c r="C63" s="13" t="s">
        <v>76</v>
      </c>
      <c r="D63" s="13">
        <v>1</v>
      </c>
      <c r="E63" s="13">
        <v>42</v>
      </c>
      <c r="F63" s="13">
        <v>43</v>
      </c>
      <c r="G63" s="13">
        <f t="shared" si="0"/>
        <v>85</v>
      </c>
      <c r="H63" s="13">
        <v>38</v>
      </c>
      <c r="I63" s="13">
        <v>43</v>
      </c>
      <c r="J63" s="13">
        <f t="shared" si="1"/>
        <v>81</v>
      </c>
      <c r="K63" s="13"/>
      <c r="L63" s="13"/>
      <c r="M63" s="13">
        <f t="shared" si="2"/>
        <v>0</v>
      </c>
      <c r="N63" s="13">
        <f t="shared" si="3"/>
        <v>166</v>
      </c>
    </row>
    <row r="64" spans="1:14" ht="16.5" customHeight="1">
      <c r="A64" s="13">
        <v>54</v>
      </c>
      <c r="B64" s="13" t="s">
        <v>41</v>
      </c>
      <c r="C64" s="13" t="s">
        <v>88</v>
      </c>
      <c r="D64" s="13">
        <v>2</v>
      </c>
      <c r="E64" s="13">
        <v>39</v>
      </c>
      <c r="F64" s="13">
        <v>43</v>
      </c>
      <c r="G64" s="13">
        <f t="shared" si="0"/>
        <v>82</v>
      </c>
      <c r="H64" s="13">
        <v>43</v>
      </c>
      <c r="I64" s="13">
        <v>42</v>
      </c>
      <c r="J64" s="13">
        <f t="shared" si="1"/>
        <v>85</v>
      </c>
      <c r="K64" s="13"/>
      <c r="L64" s="13"/>
      <c r="M64" s="13">
        <f t="shared" si="2"/>
        <v>0</v>
      </c>
      <c r="N64" s="13">
        <f t="shared" si="3"/>
        <v>167</v>
      </c>
    </row>
    <row r="65" spans="1:14" ht="16.5" customHeight="1">
      <c r="A65" s="13">
        <v>55</v>
      </c>
      <c r="B65" s="13" t="s">
        <v>55</v>
      </c>
      <c r="C65" s="13" t="s">
        <v>77</v>
      </c>
      <c r="D65" s="13">
        <v>2</v>
      </c>
      <c r="E65" s="13">
        <v>48</v>
      </c>
      <c r="F65" s="13">
        <v>40</v>
      </c>
      <c r="G65" s="13">
        <f t="shared" si="0"/>
        <v>88</v>
      </c>
      <c r="H65" s="13">
        <v>41</v>
      </c>
      <c r="I65" s="13">
        <v>39</v>
      </c>
      <c r="J65" s="13">
        <f t="shared" si="1"/>
        <v>80</v>
      </c>
      <c r="K65" s="13"/>
      <c r="L65" s="13"/>
      <c r="M65" s="13">
        <f t="shared" si="2"/>
        <v>0</v>
      </c>
      <c r="N65" s="13">
        <f t="shared" si="3"/>
        <v>168</v>
      </c>
    </row>
    <row r="66" spans="1:14" ht="16.5" customHeight="1">
      <c r="A66" s="13">
        <v>55</v>
      </c>
      <c r="B66" s="13" t="s">
        <v>49</v>
      </c>
      <c r="C66" s="13" t="s">
        <v>75</v>
      </c>
      <c r="D66" s="13">
        <v>2</v>
      </c>
      <c r="E66" s="13">
        <v>43</v>
      </c>
      <c r="F66" s="13">
        <v>44</v>
      </c>
      <c r="G66" s="13">
        <f t="shared" si="0"/>
        <v>87</v>
      </c>
      <c r="H66" s="13">
        <v>40</v>
      </c>
      <c r="I66" s="13">
        <v>41</v>
      </c>
      <c r="J66" s="13">
        <f t="shared" si="1"/>
        <v>81</v>
      </c>
      <c r="K66" s="13"/>
      <c r="L66" s="13"/>
      <c r="M66" s="13">
        <f t="shared" si="2"/>
        <v>0</v>
      </c>
      <c r="N66" s="13">
        <f t="shared" si="3"/>
        <v>168</v>
      </c>
    </row>
    <row r="67" spans="1:14" ht="16.5" customHeight="1">
      <c r="A67" s="13">
        <v>55</v>
      </c>
      <c r="B67" s="13" t="s">
        <v>73</v>
      </c>
      <c r="C67" s="13" t="s">
        <v>89</v>
      </c>
      <c r="D67" s="13">
        <v>2</v>
      </c>
      <c r="E67" s="13">
        <v>42</v>
      </c>
      <c r="F67" s="13">
        <v>42</v>
      </c>
      <c r="G67" s="13">
        <f t="shared" si="0"/>
        <v>84</v>
      </c>
      <c r="H67" s="13">
        <v>42</v>
      </c>
      <c r="I67" s="13">
        <v>42</v>
      </c>
      <c r="J67" s="13">
        <f t="shared" si="1"/>
        <v>84</v>
      </c>
      <c r="K67" s="13"/>
      <c r="L67" s="13"/>
      <c r="M67" s="13">
        <f t="shared" si="2"/>
        <v>0</v>
      </c>
      <c r="N67" s="13">
        <f t="shared" si="3"/>
        <v>168</v>
      </c>
    </row>
    <row r="68" spans="1:14" ht="16.5" customHeight="1">
      <c r="A68" s="13">
        <v>58</v>
      </c>
      <c r="B68" s="13" t="s">
        <v>56</v>
      </c>
      <c r="C68" s="13" t="s">
        <v>77</v>
      </c>
      <c r="D68" s="13">
        <v>1</v>
      </c>
      <c r="E68" s="13">
        <v>45</v>
      </c>
      <c r="F68" s="13">
        <v>40</v>
      </c>
      <c r="G68" s="13">
        <f t="shared" si="0"/>
        <v>85</v>
      </c>
      <c r="H68" s="13">
        <v>43</v>
      </c>
      <c r="I68" s="13">
        <v>41</v>
      </c>
      <c r="J68" s="13">
        <f t="shared" si="1"/>
        <v>84</v>
      </c>
      <c r="K68" s="13"/>
      <c r="L68" s="13"/>
      <c r="M68" s="13">
        <f t="shared" si="2"/>
        <v>0</v>
      </c>
      <c r="N68" s="13">
        <f t="shared" si="3"/>
        <v>169</v>
      </c>
    </row>
    <row r="69" spans="1:14" ht="16.5" customHeight="1">
      <c r="A69" s="13">
        <v>58</v>
      </c>
      <c r="B69" s="13" t="s">
        <v>48</v>
      </c>
      <c r="C69" s="13" t="s">
        <v>75</v>
      </c>
      <c r="D69" s="13">
        <v>2</v>
      </c>
      <c r="E69" s="13">
        <v>41</v>
      </c>
      <c r="F69" s="13">
        <v>44</v>
      </c>
      <c r="G69" s="13">
        <f t="shared" si="0"/>
        <v>85</v>
      </c>
      <c r="H69" s="13">
        <v>43</v>
      </c>
      <c r="I69" s="13">
        <v>41</v>
      </c>
      <c r="J69" s="13">
        <f t="shared" si="1"/>
        <v>84</v>
      </c>
      <c r="K69" s="13"/>
      <c r="L69" s="13"/>
      <c r="M69" s="13">
        <f t="shared" si="2"/>
        <v>0</v>
      </c>
      <c r="N69" s="13">
        <f t="shared" si="3"/>
        <v>169</v>
      </c>
    </row>
    <row r="70" spans="1:14" ht="16.5" customHeight="1">
      <c r="A70" s="13">
        <v>58</v>
      </c>
      <c r="B70" s="13" t="s">
        <v>35</v>
      </c>
      <c r="C70" s="13" t="s">
        <v>84</v>
      </c>
      <c r="D70" s="13">
        <v>3</v>
      </c>
      <c r="E70" s="13">
        <v>41</v>
      </c>
      <c r="F70" s="13">
        <v>43</v>
      </c>
      <c r="G70" s="13">
        <f t="shared" si="0"/>
        <v>84</v>
      </c>
      <c r="H70" s="13">
        <v>42</v>
      </c>
      <c r="I70" s="13">
        <v>43</v>
      </c>
      <c r="J70" s="13">
        <f t="shared" si="1"/>
        <v>85</v>
      </c>
      <c r="K70" s="13"/>
      <c r="L70" s="13"/>
      <c r="M70" s="13">
        <f t="shared" si="2"/>
        <v>0</v>
      </c>
      <c r="N70" s="13">
        <f t="shared" si="3"/>
        <v>169</v>
      </c>
    </row>
    <row r="71" spans="1:14" ht="16.5" customHeight="1">
      <c r="A71" s="13">
        <v>58</v>
      </c>
      <c r="B71" s="13" t="s">
        <v>21</v>
      </c>
      <c r="C71" s="13" t="s">
        <v>79</v>
      </c>
      <c r="D71" s="13">
        <v>4</v>
      </c>
      <c r="E71" s="13">
        <v>47</v>
      </c>
      <c r="F71" s="13">
        <v>36</v>
      </c>
      <c r="G71" s="13">
        <f t="shared" si="0"/>
        <v>83</v>
      </c>
      <c r="H71" s="13">
        <v>43</v>
      </c>
      <c r="I71" s="13">
        <v>43</v>
      </c>
      <c r="J71" s="13">
        <f t="shared" si="1"/>
        <v>86</v>
      </c>
      <c r="K71" s="13"/>
      <c r="L71" s="13"/>
      <c r="M71" s="13">
        <f t="shared" si="2"/>
        <v>0</v>
      </c>
      <c r="N71" s="13">
        <f t="shared" si="3"/>
        <v>169</v>
      </c>
    </row>
    <row r="72" spans="1:14" ht="16.5" customHeight="1">
      <c r="A72" s="13">
        <v>62</v>
      </c>
      <c r="B72" s="13" t="s">
        <v>68</v>
      </c>
      <c r="C72" s="13" t="s">
        <v>82</v>
      </c>
      <c r="D72" s="13">
        <v>1</v>
      </c>
      <c r="E72" s="13">
        <v>43</v>
      </c>
      <c r="F72" s="13">
        <v>47</v>
      </c>
      <c r="G72" s="13">
        <f t="shared" si="0"/>
        <v>90</v>
      </c>
      <c r="H72" s="13">
        <v>37</v>
      </c>
      <c r="I72" s="13">
        <v>43</v>
      </c>
      <c r="J72" s="13">
        <f t="shared" si="1"/>
        <v>80</v>
      </c>
      <c r="K72" s="13"/>
      <c r="L72" s="13"/>
      <c r="M72" s="13">
        <f t="shared" si="2"/>
        <v>0</v>
      </c>
      <c r="N72" s="13">
        <f t="shared" si="3"/>
        <v>170</v>
      </c>
    </row>
    <row r="73" spans="1:14" ht="16.5" customHeight="1">
      <c r="A73" s="13">
        <v>62</v>
      </c>
      <c r="B73" s="13" t="s">
        <v>26</v>
      </c>
      <c r="C73" s="13" t="s">
        <v>77</v>
      </c>
      <c r="D73" s="13">
        <v>3</v>
      </c>
      <c r="E73" s="13">
        <v>44</v>
      </c>
      <c r="F73" s="13">
        <v>41</v>
      </c>
      <c r="G73" s="13">
        <f t="shared" si="0"/>
        <v>85</v>
      </c>
      <c r="H73" s="13">
        <v>45</v>
      </c>
      <c r="I73" s="13">
        <v>40</v>
      </c>
      <c r="J73" s="13">
        <f t="shared" si="1"/>
        <v>85</v>
      </c>
      <c r="K73" s="13"/>
      <c r="L73" s="13"/>
      <c r="M73" s="13">
        <f t="shared" si="2"/>
        <v>0</v>
      </c>
      <c r="N73" s="13">
        <f t="shared" si="3"/>
        <v>170</v>
      </c>
    </row>
    <row r="74" spans="1:14" ht="16.5" customHeight="1">
      <c r="A74" s="13">
        <v>64</v>
      </c>
      <c r="B74" s="13" t="s">
        <v>31</v>
      </c>
      <c r="C74" s="13" t="s">
        <v>81</v>
      </c>
      <c r="D74" s="13">
        <v>4</v>
      </c>
      <c r="E74" s="13">
        <v>37</v>
      </c>
      <c r="F74" s="13">
        <v>44</v>
      </c>
      <c r="G74" s="13">
        <f t="shared" si="0"/>
        <v>81</v>
      </c>
      <c r="H74" s="13">
        <v>49</v>
      </c>
      <c r="I74" s="13">
        <v>41</v>
      </c>
      <c r="J74" s="13">
        <f t="shared" si="1"/>
        <v>90</v>
      </c>
      <c r="K74" s="13"/>
      <c r="L74" s="13"/>
      <c r="M74" s="13">
        <f t="shared" si="2"/>
        <v>0</v>
      </c>
      <c r="N74" s="13">
        <f t="shared" si="3"/>
        <v>171</v>
      </c>
    </row>
    <row r="75" spans="1:14" ht="16.5" customHeight="1">
      <c r="A75" s="13">
        <v>65</v>
      </c>
      <c r="B75" s="13" t="s">
        <v>22</v>
      </c>
      <c r="C75" s="13" t="s">
        <v>79</v>
      </c>
      <c r="D75" s="13">
        <v>3</v>
      </c>
      <c r="E75" s="13">
        <v>49</v>
      </c>
      <c r="F75" s="13">
        <v>42</v>
      </c>
      <c r="G75" s="13">
        <f t="shared" si="0"/>
        <v>91</v>
      </c>
      <c r="H75" s="13">
        <v>41</v>
      </c>
      <c r="I75" s="13">
        <v>40</v>
      </c>
      <c r="J75" s="13">
        <f t="shared" si="1"/>
        <v>81</v>
      </c>
      <c r="K75" s="13"/>
      <c r="L75" s="13"/>
      <c r="M75" s="13">
        <f t="shared" si="2"/>
        <v>0</v>
      </c>
      <c r="N75" s="13">
        <f t="shared" si="3"/>
        <v>172</v>
      </c>
    </row>
    <row r="76" spans="1:14" ht="16.5" customHeight="1">
      <c r="A76" s="13">
        <v>65</v>
      </c>
      <c r="B76" s="13" t="s">
        <v>90</v>
      </c>
      <c r="C76" s="13" t="s">
        <v>78</v>
      </c>
      <c r="D76" s="13">
        <v>3</v>
      </c>
      <c r="E76" s="13">
        <v>43</v>
      </c>
      <c r="F76" s="13">
        <v>44</v>
      </c>
      <c r="G76" s="13">
        <f t="shared" si="0"/>
        <v>87</v>
      </c>
      <c r="H76" s="13">
        <v>42</v>
      </c>
      <c r="I76" s="13">
        <v>43</v>
      </c>
      <c r="J76" s="13">
        <f t="shared" si="1"/>
        <v>85</v>
      </c>
      <c r="K76" s="13"/>
      <c r="L76" s="13"/>
      <c r="M76" s="13">
        <f t="shared" si="2"/>
        <v>0</v>
      </c>
      <c r="N76" s="13">
        <f t="shared" si="3"/>
        <v>172</v>
      </c>
    </row>
    <row r="77" spans="1:14" ht="16.5" customHeight="1">
      <c r="A77" s="13">
        <v>65</v>
      </c>
      <c r="B77" s="13" t="s">
        <v>91</v>
      </c>
      <c r="C77" s="13" t="s">
        <v>75</v>
      </c>
      <c r="D77" s="13">
        <v>3</v>
      </c>
      <c r="E77" s="13">
        <v>39</v>
      </c>
      <c r="F77" s="13">
        <v>43</v>
      </c>
      <c r="G77" s="13">
        <f t="shared" si="0"/>
        <v>82</v>
      </c>
      <c r="H77" s="13">
        <v>42</v>
      </c>
      <c r="I77" s="13">
        <v>48</v>
      </c>
      <c r="J77" s="13">
        <f t="shared" si="1"/>
        <v>90</v>
      </c>
      <c r="K77" s="13"/>
      <c r="L77" s="13"/>
      <c r="M77" s="13">
        <f t="shared" si="2"/>
        <v>0</v>
      </c>
      <c r="N77" s="13">
        <f t="shared" si="3"/>
        <v>172</v>
      </c>
    </row>
    <row r="78" spans="1:14" ht="16.5" customHeight="1">
      <c r="A78" s="13">
        <v>68</v>
      </c>
      <c r="B78" s="13" t="s">
        <v>40</v>
      </c>
      <c r="C78" s="13" t="s">
        <v>87</v>
      </c>
      <c r="D78" s="13">
        <v>3</v>
      </c>
      <c r="E78" s="13">
        <v>43</v>
      </c>
      <c r="F78" s="13">
        <v>45</v>
      </c>
      <c r="G78" s="13">
        <f t="shared" si="0"/>
        <v>88</v>
      </c>
      <c r="H78" s="13">
        <v>41</v>
      </c>
      <c r="I78" s="13">
        <v>45</v>
      </c>
      <c r="J78" s="13">
        <f t="shared" si="1"/>
        <v>86</v>
      </c>
      <c r="K78" s="13"/>
      <c r="L78" s="13"/>
      <c r="M78" s="13">
        <f t="shared" si="2"/>
        <v>0</v>
      </c>
      <c r="N78" s="13">
        <f t="shared" si="3"/>
        <v>174</v>
      </c>
    </row>
    <row r="79" spans="1:14" ht="16.5" customHeight="1">
      <c r="A79" s="13">
        <v>69</v>
      </c>
      <c r="B79" s="13" t="s">
        <v>72</v>
      </c>
      <c r="C79" s="13" t="s">
        <v>86</v>
      </c>
      <c r="D79" s="13">
        <v>3</v>
      </c>
      <c r="E79" s="13">
        <v>40</v>
      </c>
      <c r="F79" s="13">
        <v>45</v>
      </c>
      <c r="G79" s="13">
        <f t="shared" si="0"/>
        <v>85</v>
      </c>
      <c r="H79" s="13">
        <v>45</v>
      </c>
      <c r="I79" s="13">
        <v>45</v>
      </c>
      <c r="J79" s="13">
        <f t="shared" si="1"/>
        <v>90</v>
      </c>
      <c r="K79" s="13"/>
      <c r="L79" s="13"/>
      <c r="M79" s="13">
        <f t="shared" si="2"/>
        <v>0</v>
      </c>
      <c r="N79" s="13">
        <f t="shared" si="3"/>
        <v>175</v>
      </c>
    </row>
    <row r="80" spans="1:14" ht="16.5" customHeight="1">
      <c r="A80" s="13">
        <v>70</v>
      </c>
      <c r="B80" s="13" t="s">
        <v>36</v>
      </c>
      <c r="C80" s="13" t="s">
        <v>82</v>
      </c>
      <c r="D80" s="13">
        <v>3</v>
      </c>
      <c r="E80" s="13">
        <v>48</v>
      </c>
      <c r="F80" s="13">
        <v>42</v>
      </c>
      <c r="G80" s="13">
        <f t="shared" si="0"/>
        <v>90</v>
      </c>
      <c r="H80" s="13">
        <v>39</v>
      </c>
      <c r="I80" s="13">
        <v>47</v>
      </c>
      <c r="J80" s="13">
        <f t="shared" si="1"/>
        <v>86</v>
      </c>
      <c r="K80" s="13"/>
      <c r="L80" s="13"/>
      <c r="M80" s="13">
        <f t="shared" si="2"/>
        <v>0</v>
      </c>
      <c r="N80" s="13">
        <f t="shared" si="3"/>
        <v>176</v>
      </c>
    </row>
    <row r="81" spans="1:14" ht="16.5" customHeight="1">
      <c r="A81" s="13">
        <v>71</v>
      </c>
      <c r="B81" s="13" t="s">
        <v>62</v>
      </c>
      <c r="C81" s="13" t="s">
        <v>79</v>
      </c>
      <c r="D81" s="13">
        <v>4</v>
      </c>
      <c r="E81" s="13">
        <v>45</v>
      </c>
      <c r="F81" s="13">
        <v>48</v>
      </c>
      <c r="G81" s="13">
        <f t="shared" si="0"/>
        <v>93</v>
      </c>
      <c r="H81" s="13">
        <v>43</v>
      </c>
      <c r="I81" s="13">
        <v>41</v>
      </c>
      <c r="J81" s="13">
        <f t="shared" si="1"/>
        <v>84</v>
      </c>
      <c r="K81" s="13"/>
      <c r="L81" s="13"/>
      <c r="M81" s="13">
        <f t="shared" si="2"/>
        <v>0</v>
      </c>
      <c r="N81" s="13">
        <f t="shared" si="3"/>
        <v>177</v>
      </c>
    </row>
    <row r="82" spans="1:14" ht="16.5" customHeight="1">
      <c r="A82" s="13">
        <v>72</v>
      </c>
      <c r="B82" s="13" t="s">
        <v>38</v>
      </c>
      <c r="C82" s="13" t="s">
        <v>85</v>
      </c>
      <c r="D82" s="13">
        <v>4</v>
      </c>
      <c r="E82" s="13">
        <v>46</v>
      </c>
      <c r="F82" s="13">
        <v>44</v>
      </c>
      <c r="G82" s="13">
        <f t="shared" si="0"/>
        <v>90</v>
      </c>
      <c r="H82" s="13">
        <v>44</v>
      </c>
      <c r="I82" s="13">
        <v>44</v>
      </c>
      <c r="J82" s="13">
        <f t="shared" si="1"/>
        <v>88</v>
      </c>
      <c r="K82" s="13"/>
      <c r="L82" s="13"/>
      <c r="M82" s="13">
        <f t="shared" si="2"/>
        <v>0</v>
      </c>
      <c r="N82" s="13">
        <f t="shared" si="3"/>
        <v>178</v>
      </c>
    </row>
    <row r="83" spans="1:14" ht="16.5" customHeight="1">
      <c r="A83" s="13">
        <v>73</v>
      </c>
      <c r="B83" s="13" t="s">
        <v>34</v>
      </c>
      <c r="C83" s="13" t="s">
        <v>84</v>
      </c>
      <c r="D83" s="13">
        <v>4</v>
      </c>
      <c r="E83" s="13">
        <v>46</v>
      </c>
      <c r="F83" s="13">
        <v>47</v>
      </c>
      <c r="G83" s="13">
        <f t="shared" si="0"/>
        <v>93</v>
      </c>
      <c r="H83" s="13">
        <v>43</v>
      </c>
      <c r="I83" s="13">
        <v>43</v>
      </c>
      <c r="J83" s="13">
        <f t="shared" si="1"/>
        <v>86</v>
      </c>
      <c r="K83" s="13"/>
      <c r="L83" s="13"/>
      <c r="M83" s="13">
        <f t="shared" si="2"/>
        <v>0</v>
      </c>
      <c r="N83" s="13">
        <f t="shared" si="3"/>
        <v>179</v>
      </c>
    </row>
    <row r="84" spans="1:14" ht="16.5" customHeight="1">
      <c r="A84" s="13">
        <v>74</v>
      </c>
      <c r="B84" s="13" t="s">
        <v>50</v>
      </c>
      <c r="C84" s="13" t="s">
        <v>76</v>
      </c>
      <c r="D84" s="13">
        <v>2</v>
      </c>
      <c r="E84" s="13">
        <v>47</v>
      </c>
      <c r="F84" s="13">
        <v>45</v>
      </c>
      <c r="G84" s="13">
        <f t="shared" si="0"/>
        <v>92</v>
      </c>
      <c r="H84" s="13">
        <v>43</v>
      </c>
      <c r="I84" s="13">
        <v>47</v>
      </c>
      <c r="J84" s="13">
        <f t="shared" si="1"/>
        <v>90</v>
      </c>
      <c r="K84" s="13"/>
      <c r="L84" s="13"/>
      <c r="M84" s="13">
        <f t="shared" si="2"/>
        <v>0</v>
      </c>
      <c r="N84" s="13">
        <f t="shared" si="3"/>
        <v>182</v>
      </c>
    </row>
    <row r="85" spans="1:14" ht="16.5" customHeight="1">
      <c r="A85" s="13">
        <v>75</v>
      </c>
      <c r="B85" s="13" t="s">
        <v>8</v>
      </c>
      <c r="C85" s="13" t="s">
        <v>83</v>
      </c>
      <c r="D85" s="13">
        <v>4</v>
      </c>
      <c r="E85" s="13">
        <v>51</v>
      </c>
      <c r="F85" s="13">
        <v>46</v>
      </c>
      <c r="G85" s="13">
        <f t="shared" si="0"/>
        <v>97</v>
      </c>
      <c r="H85" s="13">
        <v>44</v>
      </c>
      <c r="I85" s="13">
        <v>42</v>
      </c>
      <c r="J85" s="13">
        <f t="shared" si="1"/>
        <v>86</v>
      </c>
      <c r="K85" s="13"/>
      <c r="L85" s="13"/>
      <c r="M85" s="13">
        <f t="shared" si="2"/>
        <v>0</v>
      </c>
      <c r="N85" s="13">
        <f t="shared" si="3"/>
        <v>183</v>
      </c>
    </row>
    <row r="86" spans="1:14" ht="16.5" customHeight="1">
      <c r="A86" s="13">
        <v>76</v>
      </c>
      <c r="B86" s="13" t="s">
        <v>39</v>
      </c>
      <c r="C86" s="13" t="s">
        <v>85</v>
      </c>
      <c r="D86" s="13">
        <v>3</v>
      </c>
      <c r="E86" s="13">
        <v>48</v>
      </c>
      <c r="F86" s="13">
        <v>45</v>
      </c>
      <c r="G86" s="13">
        <f t="shared" si="0"/>
        <v>93</v>
      </c>
      <c r="H86" s="13">
        <v>44</v>
      </c>
      <c r="I86" s="13">
        <v>48</v>
      </c>
      <c r="J86" s="13">
        <f t="shared" si="1"/>
        <v>92</v>
      </c>
      <c r="K86" s="13"/>
      <c r="L86" s="13"/>
      <c r="M86" s="13">
        <f t="shared" si="2"/>
        <v>0</v>
      </c>
      <c r="N86" s="13">
        <f t="shared" si="3"/>
        <v>185</v>
      </c>
    </row>
    <row r="87" spans="1:14" ht="16.5" customHeight="1">
      <c r="A87" s="13">
        <v>77</v>
      </c>
      <c r="B87" s="13" t="s">
        <v>52</v>
      </c>
      <c r="C87" s="13" t="s">
        <v>77</v>
      </c>
      <c r="D87" s="13">
        <v>4</v>
      </c>
      <c r="E87" s="13">
        <v>51</v>
      </c>
      <c r="F87" s="13">
        <v>47</v>
      </c>
      <c r="G87" s="13">
        <f t="shared" si="0"/>
        <v>98</v>
      </c>
      <c r="H87" s="13">
        <v>50</v>
      </c>
      <c r="I87" s="13">
        <v>46</v>
      </c>
      <c r="J87" s="13">
        <f t="shared" si="1"/>
        <v>96</v>
      </c>
      <c r="K87" s="13"/>
      <c r="L87" s="13"/>
      <c r="M87" s="13">
        <f t="shared" si="2"/>
        <v>0</v>
      </c>
      <c r="N87" s="13">
        <f t="shared" si="3"/>
        <v>194</v>
      </c>
    </row>
    <row r="88" spans="1:14" ht="16.5" customHeight="1">
      <c r="A88" s="13"/>
      <c r="B88" s="13" t="s">
        <v>45</v>
      </c>
      <c r="C88" s="13" t="s">
        <v>75</v>
      </c>
      <c r="D88" s="13">
        <v>1</v>
      </c>
      <c r="E88" s="13">
        <v>43</v>
      </c>
      <c r="F88" s="13">
        <v>35</v>
      </c>
      <c r="G88" s="13">
        <f t="shared" si="0"/>
        <v>78</v>
      </c>
      <c r="H88" s="19" t="s">
        <v>118</v>
      </c>
      <c r="I88" s="20"/>
      <c r="J88" s="20"/>
      <c r="K88" s="20"/>
      <c r="L88" s="20"/>
      <c r="M88" s="20"/>
      <c r="N88" s="21"/>
    </row>
    <row r="89" spans="1:14" ht="16.5" customHeight="1">
      <c r="A89" s="13"/>
      <c r="B89" s="13" t="s">
        <v>71</v>
      </c>
      <c r="C89" s="13" t="s">
        <v>84</v>
      </c>
      <c r="D89" s="13">
        <v>2</v>
      </c>
      <c r="E89" s="19" t="s">
        <v>119</v>
      </c>
      <c r="F89" s="20"/>
      <c r="G89" s="20"/>
      <c r="H89" s="20"/>
      <c r="I89" s="20"/>
      <c r="J89" s="20"/>
      <c r="K89" s="20"/>
      <c r="L89" s="20"/>
      <c r="M89" s="20"/>
      <c r="N89" s="21"/>
    </row>
    <row r="90" ht="16.5" customHeight="1"/>
    <row r="91" spans="1:14" ht="16.5" customHeight="1">
      <c r="A91" s="27" t="s">
        <v>125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6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6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6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ht="16.5" customHeight="1">
      <c r="B95"/>
      <c r="C95" s="3"/>
      <c r="D95" s="18" t="s">
        <v>7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2:13" ht="16.5" customHeight="1">
      <c r="B96"/>
      <c r="C96" s="3"/>
      <c r="D96"/>
      <c r="E96"/>
      <c r="F96"/>
      <c r="G96"/>
      <c r="H96"/>
      <c r="I96"/>
      <c r="J96"/>
      <c r="K96"/>
      <c r="L96"/>
      <c r="M96"/>
    </row>
    <row r="97" spans="1:14" ht="16.5" customHeight="1">
      <c r="A97" s="7"/>
      <c r="B97" s="5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>
      <c r="A98" s="7"/>
      <c r="B98" s="5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6.5" customHeight="1">
      <c r="A99" s="7"/>
      <c r="B99" s="5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6.5" customHeight="1">
      <c r="A100" s="7"/>
      <c r="B100" s="5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6.5" customHeight="1">
      <c r="A101" s="7"/>
      <c r="B101" s="5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6.5" customHeight="1">
      <c r="A102" s="7"/>
      <c r="B102" s="5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>
      <c r="A103" s="7"/>
      <c r="B103" s="5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6.5" customHeight="1">
      <c r="A104" s="7"/>
      <c r="B104" s="5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6.5" customHeight="1">
      <c r="A105" s="7"/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>
      <c r="A106" s="7"/>
      <c r="B106" s="5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6.5" customHeight="1">
      <c r="A107" s="7"/>
      <c r="B107" s="5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ht="16.5" customHeight="1"/>
    <row r="109" ht="16.5" customHeight="1"/>
    <row r="110" ht="16.5" customHeight="1"/>
    <row r="111" ht="16.5" customHeight="1"/>
    <row r="112" ht="16.5" customHeight="1"/>
    <row r="113" spans="2:13" ht="16.5" customHeight="1">
      <c r="B113"/>
      <c r="C113" s="3"/>
      <c r="D113"/>
      <c r="E113"/>
      <c r="F113"/>
      <c r="G113"/>
      <c r="H113"/>
      <c r="I113"/>
      <c r="J113"/>
      <c r="K113"/>
      <c r="L113"/>
      <c r="M113"/>
    </row>
    <row r="114" spans="2:13" ht="16.5" customHeight="1">
      <c r="B114"/>
      <c r="C114" s="3"/>
      <c r="D114"/>
      <c r="E114"/>
      <c r="F114"/>
      <c r="G114"/>
      <c r="H114"/>
      <c r="I114"/>
      <c r="J114"/>
      <c r="K114"/>
      <c r="L114"/>
      <c r="M114"/>
    </row>
    <row r="115" spans="2:13" ht="16.5" customHeight="1">
      <c r="B115"/>
      <c r="C115" s="3"/>
      <c r="D115"/>
      <c r="E115"/>
      <c r="F115"/>
      <c r="G115"/>
      <c r="H115"/>
      <c r="I115"/>
      <c r="J115"/>
      <c r="K115"/>
      <c r="L115"/>
      <c r="M115"/>
    </row>
    <row r="116" spans="2:13" ht="16.5" customHeight="1">
      <c r="B116"/>
      <c r="C116" s="3"/>
      <c r="D116"/>
      <c r="E116"/>
      <c r="F116"/>
      <c r="G116"/>
      <c r="H116"/>
      <c r="I116"/>
      <c r="J116"/>
      <c r="K116"/>
      <c r="L116"/>
      <c r="M116"/>
    </row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38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</sheetData>
  <sheetProtection/>
  <mergeCells count="6">
    <mergeCell ref="A1:N1"/>
    <mergeCell ref="D95:N95"/>
    <mergeCell ref="E89:N89"/>
    <mergeCell ref="A61:N61"/>
    <mergeCell ref="H88:N88"/>
    <mergeCell ref="A91:N93"/>
  </mergeCells>
  <printOptions/>
  <pageMargins left="0.984251968503937" right="0.984251968503937" top="0.36" bottom="0.55" header="0.31" footer="0.42"/>
  <pageSetup horizontalDpi="300" verticalDpi="300" orientation="portrait" paperSize="9" scale="90" r:id="rId1"/>
  <ignoredErrors>
    <ignoredError sqref="G62:G8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A1" sqref="A1:F1"/>
    </sheetView>
  </sheetViews>
  <sheetFormatPr defaultColWidth="9.00390625" defaultRowHeight="13.5"/>
  <cols>
    <col min="1" max="2" width="7.50390625" style="0" customWidth="1"/>
    <col min="3" max="6" width="16.25390625" style="0" customWidth="1"/>
  </cols>
  <sheetData>
    <row r="1" spans="1:6" ht="18.75">
      <c r="A1" s="22" t="s">
        <v>117</v>
      </c>
      <c r="B1" s="22"/>
      <c r="C1" s="22"/>
      <c r="D1" s="22"/>
      <c r="E1" s="22"/>
      <c r="F1" s="22"/>
    </row>
    <row r="2" ht="13.5">
      <c r="F2" s="14">
        <v>41053</v>
      </c>
    </row>
    <row r="3" ht="18.75" customHeight="1">
      <c r="A3" t="s">
        <v>123</v>
      </c>
    </row>
    <row r="4" spans="1:6" ht="18.75" customHeight="1">
      <c r="A4" s="23">
        <v>1</v>
      </c>
      <c r="B4" s="24">
        <v>0.3125</v>
      </c>
      <c r="C4" s="15" t="str">
        <f>1st!B34</f>
        <v>石原　慎也</v>
      </c>
      <c r="D4" s="15" t="str">
        <f>1st!B35</f>
        <v>伊波　宏隆</v>
      </c>
      <c r="E4" s="15" t="str">
        <f>1st!B36</f>
        <v>松田　好司</v>
      </c>
      <c r="F4" s="15" t="str">
        <f>1st!B37</f>
        <v>柏井　紳吾</v>
      </c>
    </row>
    <row r="5" spans="1:6" ht="18.75" customHeight="1">
      <c r="A5" s="23"/>
      <c r="B5" s="24"/>
      <c r="C5" s="16" t="str">
        <f>1st!C34</f>
        <v>近畿大学</v>
      </c>
      <c r="D5" s="16" t="str">
        <f>1st!C35</f>
        <v>大阪学院大学</v>
      </c>
      <c r="E5" s="16" t="str">
        <f>1st!C36</f>
        <v>大阪産業大学</v>
      </c>
      <c r="F5" s="16" t="str">
        <f>1st!C37</f>
        <v>大手前大学</v>
      </c>
    </row>
    <row r="6" spans="1:6" ht="18.75" customHeight="1">
      <c r="A6" s="23">
        <v>2</v>
      </c>
      <c r="B6" s="24">
        <v>0.31736111111111115</v>
      </c>
      <c r="C6" s="15" t="str">
        <f>1st!B30</f>
        <v>望月　森</v>
      </c>
      <c r="D6" s="15" t="str">
        <f>1st!B31</f>
        <v>豊田　陽祐</v>
      </c>
      <c r="E6" s="15" t="str">
        <f>1st!B32</f>
        <v>白石　尚希</v>
      </c>
      <c r="F6" s="15" t="str">
        <f>1st!B33</f>
        <v>三上　陽二郎</v>
      </c>
    </row>
    <row r="7" spans="1:6" ht="18.75" customHeight="1">
      <c r="A7" s="23"/>
      <c r="B7" s="24"/>
      <c r="C7" s="16" t="str">
        <f>1st!C30</f>
        <v>甲南大学</v>
      </c>
      <c r="D7" s="16" t="str">
        <f>1st!C31</f>
        <v>大阪学院大学</v>
      </c>
      <c r="E7" s="16" t="str">
        <f>1st!C32</f>
        <v>大阪学院大学</v>
      </c>
      <c r="F7" s="16" t="str">
        <f>1st!C33</f>
        <v>関西学院大学</v>
      </c>
    </row>
    <row r="8" spans="1:6" ht="18.75" customHeight="1">
      <c r="A8" s="23">
        <v>3</v>
      </c>
      <c r="B8" s="24">
        <v>0.322222222222222</v>
      </c>
      <c r="C8" s="15" t="str">
        <f>1st!B26</f>
        <v>丸山　純志</v>
      </c>
      <c r="D8" s="15" t="str">
        <f>1st!B27</f>
        <v>近藤　誠親</v>
      </c>
      <c r="E8" s="15" t="str">
        <f>1st!B28</f>
        <v>岩井　駿</v>
      </c>
      <c r="F8" s="15" t="str">
        <f>1st!B29</f>
        <v>國北　泰成</v>
      </c>
    </row>
    <row r="9" spans="1:6" ht="18.75" customHeight="1">
      <c r="A9" s="23"/>
      <c r="B9" s="24"/>
      <c r="C9" s="16" t="str">
        <f>1st!C26</f>
        <v>立命館大学</v>
      </c>
      <c r="D9" s="16" t="str">
        <f>1st!C27</f>
        <v>関西学院大学</v>
      </c>
      <c r="E9" s="16" t="str">
        <f>1st!C28</f>
        <v>大手前大学</v>
      </c>
      <c r="F9" s="16" t="str">
        <f>1st!C29</f>
        <v>大阪学院大学</v>
      </c>
    </row>
    <row r="10" spans="1:6" ht="18.75" customHeight="1">
      <c r="A10" s="23">
        <v>4</v>
      </c>
      <c r="B10" s="24">
        <v>0.327083333333333</v>
      </c>
      <c r="C10" s="15" t="str">
        <f>1st!B22</f>
        <v>南　大樹</v>
      </c>
      <c r="D10" s="15" t="str">
        <f>1st!B23</f>
        <v>須田　将太</v>
      </c>
      <c r="E10" s="15" t="str">
        <f>1st!B24</f>
        <v>豊見里　友作</v>
      </c>
      <c r="F10" s="15" t="str">
        <f>1st!B25</f>
        <v>木村　祐介</v>
      </c>
    </row>
    <row r="11" spans="1:6" ht="18.75" customHeight="1">
      <c r="A11" s="23"/>
      <c r="B11" s="24"/>
      <c r="C11" s="16" t="str">
        <f>1st!C22</f>
        <v>大阪学院大学</v>
      </c>
      <c r="D11" s="16" t="str">
        <f>1st!C23</f>
        <v>大手前大学</v>
      </c>
      <c r="E11" s="16" t="str">
        <f>1st!C24</f>
        <v>大阪学院大学</v>
      </c>
      <c r="F11" s="16" t="str">
        <f>1st!C25</f>
        <v>同志社大学</v>
      </c>
    </row>
    <row r="12" spans="1:6" ht="18.75" customHeight="1">
      <c r="A12" s="23">
        <v>5</v>
      </c>
      <c r="B12" s="24">
        <v>0.331944444444445</v>
      </c>
      <c r="C12" s="15" t="str">
        <f>1st!B18</f>
        <v>鈴木　優大</v>
      </c>
      <c r="D12" s="15" t="str">
        <f>1st!B19</f>
        <v>大野　由真</v>
      </c>
      <c r="E12" s="15" t="str">
        <f>1st!B20</f>
        <v>宮内　正人</v>
      </c>
      <c r="F12" s="15" t="str">
        <f>1st!B21</f>
        <v>小西　奨太</v>
      </c>
    </row>
    <row r="13" spans="1:6" ht="18.75" customHeight="1">
      <c r="A13" s="23"/>
      <c r="B13" s="24"/>
      <c r="C13" s="16" t="str">
        <f>1st!C18</f>
        <v>同志社大学</v>
      </c>
      <c r="D13" s="16" t="str">
        <f>1st!C19</f>
        <v>関西学院大学</v>
      </c>
      <c r="E13" s="16" t="str">
        <f>1st!C20</f>
        <v>近畿大学</v>
      </c>
      <c r="F13" s="16" t="str">
        <f>1st!C21</f>
        <v>大阪学院大学</v>
      </c>
    </row>
    <row r="14" spans="1:6" ht="18.75" customHeight="1">
      <c r="A14" s="23">
        <v>6</v>
      </c>
      <c r="B14" s="24">
        <v>0.336805555555556</v>
      </c>
      <c r="C14" s="15" t="str">
        <f>1st!B14</f>
        <v>森　祐紀</v>
      </c>
      <c r="D14" s="15" t="str">
        <f>1st!B15</f>
        <v>青山　剛</v>
      </c>
      <c r="E14" s="15" t="str">
        <f>1st!B16</f>
        <v>出光　裕大</v>
      </c>
      <c r="F14" s="15" t="str">
        <f>1st!B17</f>
        <v>平山　壮大</v>
      </c>
    </row>
    <row r="15" spans="1:6" ht="18.75" customHeight="1">
      <c r="A15" s="23"/>
      <c r="B15" s="24"/>
      <c r="C15" s="16" t="str">
        <f>1st!C14</f>
        <v>甲南大学</v>
      </c>
      <c r="D15" s="16" t="str">
        <f>1st!C15</f>
        <v>大阪学院大学</v>
      </c>
      <c r="E15" s="16" t="str">
        <f>1st!C16</f>
        <v>甲南大学</v>
      </c>
      <c r="F15" s="16" t="str">
        <f>1st!C17</f>
        <v>大阪学院大学</v>
      </c>
    </row>
    <row r="16" spans="1:6" ht="18.75" customHeight="1">
      <c r="A16" s="23">
        <v>7</v>
      </c>
      <c r="B16" s="24">
        <v>0.341666666666667</v>
      </c>
      <c r="C16" s="15" t="str">
        <f>1st!B10</f>
        <v>木下　稜介</v>
      </c>
      <c r="D16" s="15" t="str">
        <f>1st!B11</f>
        <v>伊藤　慎吾</v>
      </c>
      <c r="E16" s="15" t="str">
        <f>1st!B12</f>
        <v>橋本　龍位</v>
      </c>
      <c r="F16" s="15" t="str">
        <f>1st!B13</f>
        <v>原田　凌</v>
      </c>
    </row>
    <row r="17" spans="1:6" ht="18.75" customHeight="1">
      <c r="A17" s="23"/>
      <c r="B17" s="24"/>
      <c r="C17" s="16" t="str">
        <f>1st!C10</f>
        <v>大阪学院大学</v>
      </c>
      <c r="D17" s="16" t="str">
        <f>1st!C11</f>
        <v>大阪学院大学</v>
      </c>
      <c r="E17" s="16" t="str">
        <f>1st!C12</f>
        <v>大阪学院大学</v>
      </c>
      <c r="F17" s="16" t="str">
        <f>1st!C13</f>
        <v>大阪学院大学</v>
      </c>
    </row>
    <row r="18" ht="18.75" customHeight="1"/>
    <row r="19" ht="18.75" customHeight="1">
      <c r="A19" t="s">
        <v>124</v>
      </c>
    </row>
    <row r="20" spans="1:6" ht="18.75" customHeight="1">
      <c r="A20" s="23">
        <v>1</v>
      </c>
      <c r="B20" s="24">
        <v>0.3125</v>
      </c>
      <c r="C20" s="15" t="str">
        <f>1st!B38</f>
        <v>山本　純也</v>
      </c>
      <c r="D20" s="15" t="str">
        <f>1st!B39</f>
        <v>空山　侑誠</v>
      </c>
      <c r="E20" s="15" t="str">
        <f>1st!B40</f>
        <v>手束　将之</v>
      </c>
      <c r="F20" s="15" t="str">
        <f>1st!B41</f>
        <v>松下　涼馬</v>
      </c>
    </row>
    <row r="21" spans="1:6" ht="18.75" customHeight="1">
      <c r="A21" s="23"/>
      <c r="B21" s="24"/>
      <c r="C21" s="16" t="str">
        <f>1st!C38</f>
        <v>立命館大学</v>
      </c>
      <c r="D21" s="16" t="str">
        <f>1st!C39</f>
        <v>大阪産業大学</v>
      </c>
      <c r="E21" s="16" t="str">
        <f>1st!C40</f>
        <v>大阪学院大学</v>
      </c>
      <c r="F21" s="16" t="str">
        <f>1st!C41</f>
        <v>近畿大学</v>
      </c>
    </row>
    <row r="22" spans="1:6" ht="18.75" customHeight="1">
      <c r="A22" s="23">
        <v>2</v>
      </c>
      <c r="B22" s="24">
        <v>0.31736111111111115</v>
      </c>
      <c r="C22" s="15" t="str">
        <f>1st!B42</f>
        <v>濱田　耕造</v>
      </c>
      <c r="D22" s="15" t="str">
        <f>1st!B43</f>
        <v>中谷　大祐</v>
      </c>
      <c r="E22" s="15" t="str">
        <f>1st!B44</f>
        <v>吉田　夏希</v>
      </c>
      <c r="F22" s="15" t="str">
        <f>1st!B45</f>
        <v>福島　龍樹</v>
      </c>
    </row>
    <row r="23" spans="1:6" ht="18.75" customHeight="1">
      <c r="A23" s="23"/>
      <c r="B23" s="24"/>
      <c r="C23" s="16" t="str">
        <f>1st!C42</f>
        <v>大手前大学</v>
      </c>
      <c r="D23" s="16" t="str">
        <f>1st!C43</f>
        <v>大手前大学</v>
      </c>
      <c r="E23" s="16" t="str">
        <f>1st!C44</f>
        <v>立命館大学</v>
      </c>
      <c r="F23" s="16" t="str">
        <f>1st!C45</f>
        <v>近畿大学</v>
      </c>
    </row>
    <row r="24" spans="1:6" ht="18.75" customHeight="1">
      <c r="A24" s="23">
        <v>3</v>
      </c>
      <c r="B24" s="24">
        <v>0.322222222222222</v>
      </c>
      <c r="C24" s="15" t="str">
        <f>1st!B46</f>
        <v>原田　達也</v>
      </c>
      <c r="D24" s="15" t="str">
        <f>1st!B47</f>
        <v>西尾　賢</v>
      </c>
      <c r="E24" s="15" t="str">
        <f>1st!B48</f>
        <v>金子　将也</v>
      </c>
      <c r="F24" s="15" t="str">
        <f>1st!B49</f>
        <v>田村　康太</v>
      </c>
    </row>
    <row r="25" spans="1:6" ht="18.75" customHeight="1">
      <c r="A25" s="23"/>
      <c r="B25" s="24"/>
      <c r="C25" s="16" t="str">
        <f>1st!C46</f>
        <v>同志社大学</v>
      </c>
      <c r="D25" s="16" t="str">
        <f>1st!C47</f>
        <v>大手前大学</v>
      </c>
      <c r="E25" s="16" t="str">
        <f>1st!C48</f>
        <v>大阪産業大学</v>
      </c>
      <c r="F25" s="16" t="str">
        <f>1st!C49</f>
        <v>京都産業大学</v>
      </c>
    </row>
    <row r="26" spans="1:6" ht="18.75" customHeight="1">
      <c r="A26" s="23">
        <v>4</v>
      </c>
      <c r="B26" s="24">
        <v>0.327083333333333</v>
      </c>
      <c r="C26" s="15" t="str">
        <f>1st!B50</f>
        <v>阪本　貴之</v>
      </c>
      <c r="D26" s="15" t="str">
        <f>1st!B51</f>
        <v>高橋　成輝</v>
      </c>
      <c r="E26" s="15" t="str">
        <f>1st!B52</f>
        <v>前川　龍璽</v>
      </c>
      <c r="F26" s="15" t="str">
        <f>1st!B53</f>
        <v>土肥　将英</v>
      </c>
    </row>
    <row r="27" spans="1:6" ht="18.75" customHeight="1">
      <c r="A27" s="23"/>
      <c r="B27" s="24"/>
      <c r="C27" s="16" t="str">
        <f>1st!C50</f>
        <v>大阪産業大学</v>
      </c>
      <c r="D27" s="16" t="str">
        <f>1st!C51</f>
        <v>関西学院大学</v>
      </c>
      <c r="E27" s="16" t="str">
        <f>1st!C52</f>
        <v>大阪学院大学</v>
      </c>
      <c r="F27" s="16" t="str">
        <f>1st!C53</f>
        <v>大手前大学</v>
      </c>
    </row>
    <row r="28" spans="1:6" ht="18.75" customHeight="1">
      <c r="A28" s="23">
        <v>5</v>
      </c>
      <c r="B28" s="24">
        <v>0.331944444444445</v>
      </c>
      <c r="C28" s="15" t="str">
        <f>1st!B54</f>
        <v>中村　匠汰</v>
      </c>
      <c r="D28" s="15" t="str">
        <f>1st!B55</f>
        <v>丹羽　秀和</v>
      </c>
      <c r="E28" s="15" t="str">
        <f>1st!B56</f>
        <v>末陰　道久</v>
      </c>
      <c r="F28" s="15" t="str">
        <f>1st!B57</f>
        <v>小村　由和</v>
      </c>
    </row>
    <row r="29" spans="1:6" ht="18.75" customHeight="1">
      <c r="A29" s="23"/>
      <c r="B29" s="24"/>
      <c r="C29" s="16" t="str">
        <f>1st!C54</f>
        <v>近畿大学</v>
      </c>
      <c r="D29" s="16" t="str">
        <f>1st!C55</f>
        <v>大手前大学</v>
      </c>
      <c r="E29" s="16" t="str">
        <f>1st!C56</f>
        <v>甲南大学</v>
      </c>
      <c r="F29" s="16" t="str">
        <f>1st!C57</f>
        <v>近畿大学</v>
      </c>
    </row>
    <row r="30" spans="1:6" ht="18.75" customHeight="1">
      <c r="A30" s="23">
        <v>6</v>
      </c>
      <c r="B30" s="24">
        <v>0.336805555555556</v>
      </c>
      <c r="C30" s="15" t="str">
        <f>1st!B58</f>
        <v>舛田　誠亮</v>
      </c>
      <c r="D30" s="15" t="str">
        <f>1st!B59</f>
        <v>保田　正成</v>
      </c>
      <c r="E30" s="15" t="str">
        <f>1st!B60</f>
        <v>真鳥　涼</v>
      </c>
      <c r="F30" s="15"/>
    </row>
    <row r="31" spans="1:6" ht="18.75" customHeight="1">
      <c r="A31" s="23"/>
      <c r="B31" s="24"/>
      <c r="C31" s="16" t="str">
        <f>1st!C58</f>
        <v>近畿大学</v>
      </c>
      <c r="D31" s="16" t="str">
        <f>1st!C59</f>
        <v>関西学院大学</v>
      </c>
      <c r="E31" s="16" t="str">
        <f>1st!C60</f>
        <v>関西学院大学</v>
      </c>
      <c r="F31" s="16"/>
    </row>
    <row r="34" spans="5:6" ht="18.75">
      <c r="E34" s="25" t="s">
        <v>122</v>
      </c>
      <c r="F34" s="25"/>
    </row>
  </sheetData>
  <sheetProtection/>
  <mergeCells count="28">
    <mergeCell ref="A30:A31"/>
    <mergeCell ref="B30:B31"/>
    <mergeCell ref="E34:F34"/>
    <mergeCell ref="A24:A25"/>
    <mergeCell ref="B24:B25"/>
    <mergeCell ref="A26:A27"/>
    <mergeCell ref="B26:B27"/>
    <mergeCell ref="A28:A29"/>
    <mergeCell ref="B28:B29"/>
    <mergeCell ref="A16:A17"/>
    <mergeCell ref="B16:B17"/>
    <mergeCell ref="A20:A21"/>
    <mergeCell ref="B20:B21"/>
    <mergeCell ref="A22:A23"/>
    <mergeCell ref="B22:B23"/>
    <mergeCell ref="A10:A11"/>
    <mergeCell ref="B10:B11"/>
    <mergeCell ref="A12:A13"/>
    <mergeCell ref="B12:B13"/>
    <mergeCell ref="A14:A15"/>
    <mergeCell ref="B14:B15"/>
    <mergeCell ref="A1:F1"/>
    <mergeCell ref="A4:A5"/>
    <mergeCell ref="B4:B5"/>
    <mergeCell ref="A6:A7"/>
    <mergeCell ref="B6:B7"/>
    <mergeCell ref="A8:A9"/>
    <mergeCell ref="B8:B9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</dc:creator>
  <cp:keywords/>
  <dc:description/>
  <cp:lastModifiedBy>ksgu</cp:lastModifiedBy>
  <cp:lastPrinted>2012-05-24T05:04:37Z</cp:lastPrinted>
  <dcterms:created xsi:type="dcterms:W3CDTF">1997-01-08T22:48:59Z</dcterms:created>
  <dcterms:modified xsi:type="dcterms:W3CDTF">2012-05-24T05:16:29Z</dcterms:modified>
  <cp:category/>
  <cp:version/>
  <cp:contentType/>
  <cp:contentStatus/>
</cp:coreProperties>
</file>